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jeanf\Documents\LYCEE 2019_2020\MANA 2019_20\"/>
    </mc:Choice>
  </mc:AlternateContent>
  <xr:revisionPtr revIDLastSave="0" documentId="8_{D8A4D84F-089E-4BFA-90A6-22623D824717}" xr6:coauthVersionLast="45" xr6:coauthVersionMax="45" xr10:uidLastSave="{00000000-0000-0000-0000-000000000000}"/>
  <bookViews>
    <workbookView xWindow="-108" yWindow="-108" windowWidth="23256" windowHeight="12576" xr2:uid="{E471AF57-F112-407E-AC52-BDC1428A27F4}"/>
  </bookViews>
  <sheets>
    <sheet name="CR" sheetId="1" r:id="rId1"/>
    <sheet name="Bilan" sheetId="2" r:id="rId2"/>
    <sheet name="S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3" l="1"/>
  <c r="G15" i="3" s="1"/>
  <c r="G10" i="3"/>
  <c r="G17" i="3" s="1"/>
  <c r="G23" i="3" s="1"/>
  <c r="E14" i="3"/>
  <c r="E15" i="3" s="1"/>
  <c r="E10" i="3"/>
  <c r="C10" i="3"/>
  <c r="C14" i="3"/>
  <c r="C15" i="3" s="1"/>
  <c r="C17" i="3"/>
  <c r="C23" i="3" s="1"/>
  <c r="E17" i="3" l="1"/>
  <c r="E23" i="3" s="1"/>
  <c r="I17" i="2"/>
  <c r="E17" i="2"/>
  <c r="F11" i="2"/>
  <c r="D11" i="2"/>
  <c r="D8" i="2" s="1"/>
  <c r="D18" i="1"/>
  <c r="B18" i="1"/>
  <c r="C35" i="1"/>
  <c r="B9" i="1"/>
  <c r="D9" i="1"/>
  <c r="E11" i="2" l="1"/>
  <c r="E8" i="2" s="1"/>
  <c r="E22" i="2" s="1"/>
  <c r="F8" i="2"/>
  <c r="B21" i="1"/>
  <c r="D21" i="1"/>
  <c r="D22" i="1" s="1"/>
  <c r="B22" i="1" l="1"/>
  <c r="I11" i="2"/>
  <c r="I8" i="2" s="1"/>
  <c r="I22" i="2" s="1"/>
  <c r="F17" i="2"/>
  <c r="F22" i="2" s="1"/>
  <c r="F28" i="2" l="1"/>
  <c r="D17" i="2"/>
  <c r="D22" i="2" s="1"/>
</calcChain>
</file>

<file path=xl/sharedStrings.xml><?xml version="1.0" encoding="utf-8"?>
<sst xmlns="http://schemas.openxmlformats.org/spreadsheetml/2006/main" count="104" uniqueCount="101">
  <si>
    <t>En gris les chiffres que vous devez renseigner.</t>
  </si>
  <si>
    <t>En jaune les chiffres qui se calculent automatiquement.</t>
  </si>
  <si>
    <t>Les produits sur l’année :</t>
  </si>
  <si>
    <r>
      <t>·</t>
    </r>
    <r>
      <rPr>
        <sz val="7"/>
        <color indexed="8"/>
        <rFont val="Times New Roman"/>
        <family val="1"/>
      </rPr>
      <t xml:space="preserve">         </t>
    </r>
    <r>
      <rPr>
        <sz val="11"/>
        <color indexed="8"/>
        <rFont val="Calibri"/>
        <family val="2"/>
      </rPr>
      <t>Ventes de marchandises : Micka a vendu 25.000 tartes à 12 €, et pour 30.000 € de pain</t>
    </r>
  </si>
  <si>
    <r>
      <t>·</t>
    </r>
    <r>
      <rPr>
        <sz val="7"/>
        <color indexed="8"/>
        <rFont val="Times New Roman"/>
        <family val="1"/>
      </rPr>
      <t xml:space="preserve">         </t>
    </r>
    <r>
      <rPr>
        <sz val="11"/>
        <color indexed="8"/>
        <rFont val="Calibri"/>
        <family val="2"/>
      </rPr>
      <t>Produit des titres : Micka a acheté pour 10.000 € d’actions de son minotier</t>
    </r>
    <r>
      <rPr>
        <vertAlign val="superscript"/>
        <sz val="11"/>
        <color indexed="8"/>
        <rFont val="Calibri"/>
        <family val="2"/>
      </rPr>
      <t>[1]</t>
    </r>
    <r>
      <rPr>
        <sz val="11"/>
        <color indexed="8"/>
        <rFont val="Calibri"/>
        <family val="2"/>
      </rPr>
      <t>. Celui-ci a fait des bénéfices et lui a versé 500 € de dividendes</t>
    </r>
    <r>
      <rPr>
        <vertAlign val="superscript"/>
        <sz val="11"/>
        <color indexed="8"/>
        <rFont val="Calibri"/>
        <family val="2"/>
      </rPr>
      <t>[2]</t>
    </r>
    <r>
      <rPr>
        <sz val="11"/>
        <color indexed="8"/>
        <rFont val="Calibri"/>
        <family val="2"/>
      </rPr>
      <t>.</t>
    </r>
  </si>
  <si>
    <t>Compte de résultat simplifié MICKA</t>
  </si>
  <si>
    <t>CHARGES</t>
  </si>
  <si>
    <t>PRODUITS</t>
  </si>
  <si>
    <t>Les charges sur l’année :</t>
  </si>
  <si>
    <t>Charges d'exploitation</t>
  </si>
  <si>
    <t>Produits d'exploitation</t>
  </si>
  <si>
    <r>
      <t>·</t>
    </r>
    <r>
      <rPr>
        <sz val="7"/>
        <color indexed="8"/>
        <rFont val="Times New Roman"/>
        <family val="1"/>
      </rPr>
      <t xml:space="preserve">         </t>
    </r>
    <r>
      <rPr>
        <u/>
        <sz val="11"/>
        <color indexed="8"/>
        <rFont val="Calibri"/>
        <family val="2"/>
      </rPr>
      <t>Achats de matières première</t>
    </r>
    <r>
      <rPr>
        <sz val="11"/>
        <color indexed="8"/>
        <rFont val="Calibri"/>
        <family val="2"/>
      </rPr>
      <t>s : 2 € par tarte, 6.000 € pour faire le pain</t>
    </r>
  </si>
  <si>
    <t>Ventes de marchandises</t>
  </si>
  <si>
    <r>
      <t>·</t>
    </r>
    <r>
      <rPr>
        <sz val="7"/>
        <color indexed="8"/>
        <rFont val="Times New Roman"/>
        <family val="1"/>
      </rPr>
      <t xml:space="preserve">         </t>
    </r>
    <r>
      <rPr>
        <sz val="11"/>
        <color indexed="8"/>
        <rFont val="Calibri"/>
        <family val="2"/>
      </rPr>
      <t>Autres achats :</t>
    </r>
  </si>
  <si>
    <t>Achat de matières premières</t>
  </si>
  <si>
    <r>
      <t>o</t>
    </r>
    <r>
      <rPr>
        <sz val="7"/>
        <color indexed="8"/>
        <rFont val="Times New Roman"/>
        <family val="1"/>
      </rPr>
      <t xml:space="preserve">   </t>
    </r>
    <r>
      <rPr>
        <sz val="11"/>
        <color indexed="8"/>
        <rFont val="Calibri"/>
        <family val="2"/>
      </rPr>
      <t xml:space="preserve">Le loyer : </t>
    </r>
  </si>
  <si>
    <r>
      <t xml:space="preserve">1000 € </t>
    </r>
    <r>
      <rPr>
        <u/>
        <sz val="11"/>
        <color indexed="8"/>
        <rFont val="Calibri"/>
        <family val="2"/>
      </rPr>
      <t>par mois</t>
    </r>
    <r>
      <rPr>
        <sz val="11"/>
        <color indexed="8"/>
        <rFont val="Calibri"/>
        <family val="2"/>
      </rPr>
      <t xml:space="preserve"> pendant 12 mois</t>
    </r>
  </si>
  <si>
    <t>Autres achats et charges externes</t>
  </si>
  <si>
    <r>
      <t>o</t>
    </r>
    <r>
      <rPr>
        <sz val="7"/>
        <color indexed="8"/>
        <rFont val="Times New Roman"/>
        <family val="1"/>
      </rPr>
      <t xml:space="preserve">   </t>
    </r>
    <r>
      <rPr>
        <sz val="11"/>
        <color indexed="8"/>
        <rFont val="Calibri"/>
        <family val="2"/>
      </rPr>
      <t>Electricité :</t>
    </r>
  </si>
  <si>
    <t>3000 € sur l’année</t>
  </si>
  <si>
    <t>Impôts et taxes</t>
  </si>
  <si>
    <r>
      <t>o</t>
    </r>
    <r>
      <rPr>
        <sz val="7"/>
        <color indexed="8"/>
        <rFont val="Times New Roman"/>
        <family val="1"/>
      </rPr>
      <t xml:space="preserve">   </t>
    </r>
    <r>
      <rPr>
        <sz val="11"/>
        <color indexed="8"/>
        <rFont val="Calibri"/>
        <family val="2"/>
      </rPr>
      <t>Eau :</t>
    </r>
  </si>
  <si>
    <t>1000 € sur l’année</t>
  </si>
  <si>
    <t>Charges de personnel</t>
  </si>
  <si>
    <r>
      <t>o</t>
    </r>
    <r>
      <rPr>
        <sz val="7"/>
        <color indexed="8"/>
        <rFont val="Times New Roman"/>
        <family val="1"/>
      </rPr>
      <t xml:space="preserve">   </t>
    </r>
    <r>
      <rPr>
        <sz val="11"/>
        <color indexed="8"/>
        <rFont val="Calibri"/>
        <family val="2"/>
      </rPr>
      <t>Comptable :</t>
    </r>
  </si>
  <si>
    <t>Dotations aux amortissements</t>
  </si>
  <si>
    <r>
      <t>o</t>
    </r>
    <r>
      <rPr>
        <sz val="7"/>
        <color indexed="8"/>
        <rFont val="Times New Roman"/>
        <family val="1"/>
      </rPr>
      <t xml:space="preserve">   </t>
    </r>
    <r>
      <rPr>
        <sz val="11"/>
        <color indexed="8"/>
        <rFont val="Calibri"/>
        <family val="2"/>
      </rPr>
      <t xml:space="preserve">Divers (toutes les autres dépense) : 4000 € sur l’année </t>
    </r>
  </si>
  <si>
    <r>
      <t>·</t>
    </r>
    <r>
      <rPr>
        <sz val="7"/>
        <color indexed="8"/>
        <rFont val="Times New Roman"/>
        <family val="1"/>
      </rPr>
      <t xml:space="preserve">         </t>
    </r>
    <r>
      <rPr>
        <u/>
        <sz val="11"/>
        <color indexed="8"/>
        <rFont val="Calibri"/>
        <family val="2"/>
      </rPr>
      <t>Impôts et taxes</t>
    </r>
    <r>
      <rPr>
        <sz val="11"/>
        <color indexed="8"/>
        <rFont val="Calibri"/>
        <family val="2"/>
      </rPr>
      <t> : pour sa 1ère année d’exploitation, Micka est exonéré, donc 0</t>
    </r>
  </si>
  <si>
    <r>
      <t>·</t>
    </r>
    <r>
      <rPr>
        <sz val="7"/>
        <color indexed="8"/>
        <rFont val="Times New Roman"/>
        <family val="1"/>
      </rPr>
      <t xml:space="preserve">         </t>
    </r>
    <r>
      <rPr>
        <u/>
        <sz val="11"/>
        <color indexed="8"/>
        <rFont val="Calibri"/>
        <family val="2"/>
      </rPr>
      <t>Charges de personnel</t>
    </r>
    <r>
      <rPr>
        <sz val="11"/>
        <color indexed="8"/>
        <rFont val="Calibri"/>
        <family val="2"/>
      </rPr>
      <t> : Micka s’est versé un salaire net mensuel de 2.500€, et le salaire mensuel de sa vendeuse est de 2.000€. Les cotisations sociales salariales et patronales sont égales à 100% du salaire net [rappel : coût du travail= salaire net + cotisations sociales salariales + cotisations sociales patronales].</t>
    </r>
  </si>
  <si>
    <t>Charges financières</t>
  </si>
  <si>
    <t>Produits financiers</t>
  </si>
  <si>
    <r>
      <t>·</t>
    </r>
    <r>
      <rPr>
        <sz val="7"/>
        <color indexed="8"/>
        <rFont val="Times New Roman"/>
        <family val="1"/>
      </rPr>
      <t xml:space="preserve">         </t>
    </r>
    <r>
      <rPr>
        <u/>
        <sz val="11"/>
        <color indexed="8"/>
        <rFont val="Calibri"/>
        <family val="2"/>
      </rPr>
      <t>Dotation aux amortissements</t>
    </r>
    <r>
      <rPr>
        <sz val="11"/>
        <color indexed="8"/>
        <rFont val="Calibri"/>
        <family val="2"/>
      </rPr>
      <t> :</t>
    </r>
  </si>
  <si>
    <t>Frais financiers</t>
  </si>
  <si>
    <t>Produits des titres</t>
  </si>
  <si>
    <r>
      <t>o</t>
    </r>
    <r>
      <rPr>
        <sz val="7"/>
        <color indexed="8"/>
        <rFont val="Times New Roman"/>
        <family val="1"/>
      </rPr>
      <t xml:space="preserve">   </t>
    </r>
    <r>
      <rPr>
        <sz val="11"/>
        <color indexed="8"/>
        <rFont val="Calibri"/>
        <family val="2"/>
      </rPr>
      <t>Pour expliquer ce qu’est l’</t>
    </r>
    <r>
      <rPr>
        <b/>
        <sz val="11"/>
        <color indexed="8"/>
        <rFont val="Calibri"/>
        <family val="2"/>
      </rPr>
      <t>amortissement</t>
    </r>
    <r>
      <rPr>
        <sz val="11"/>
        <color indexed="8"/>
        <rFont val="Calibri"/>
        <family val="2"/>
      </rPr>
      <t xml:space="preserve">, il faut savoir ce qu’est un </t>
    </r>
    <r>
      <rPr>
        <b/>
        <sz val="11"/>
        <color indexed="8"/>
        <rFont val="Calibri"/>
        <family val="2"/>
      </rPr>
      <t>investissement</t>
    </r>
    <r>
      <rPr>
        <sz val="11"/>
        <color indexed="8"/>
        <rFont val="Calibri"/>
        <family val="2"/>
      </rPr>
      <t> : Un investissement, c’est un achat en général important, d’un bien ou d’un service, qui va être utilisé pendant plusieurs années : vous avez sans doute entendu des personnes dire : j’ai investi dans une maison, un nouveau frigo, une voiture…. C’est la même chose pour les entreprises :</t>
    </r>
  </si>
  <si>
    <r>
      <t>o</t>
    </r>
    <r>
      <rPr>
        <sz val="7"/>
        <color indexed="8"/>
        <rFont val="Times New Roman"/>
        <family val="1"/>
      </rPr>
      <t xml:space="preserve">   </t>
    </r>
    <r>
      <rPr>
        <sz val="11"/>
        <color indexed="8"/>
        <rFont val="Calibri"/>
        <family val="2"/>
      </rPr>
      <t>Micka a dû acheter du matériel de boulangerie : un pétrin, un four, du mobilier... et des tas d’autres choses, qui lui ont couté au total 100.000 €. La comptabilité considère que ces matériels vont servir pendant 10 ans. Donc, comptablement, ; ces 100.000 € vont s’amortir de 10% chaque année.</t>
    </r>
  </si>
  <si>
    <t>Résultat de l'exercice (bénéfice)</t>
  </si>
  <si>
    <t>Résultat de l'exercice (perte)</t>
  </si>
  <si>
    <r>
      <t>o</t>
    </r>
    <r>
      <rPr>
        <sz val="7"/>
        <color indexed="8"/>
        <rFont val="Times New Roman"/>
        <family val="1"/>
      </rPr>
      <t xml:space="preserve">   </t>
    </r>
    <r>
      <rPr>
        <sz val="11"/>
        <color indexed="8"/>
        <rFont val="Calibri"/>
        <family val="2"/>
      </rPr>
      <t>En effet il ne serait pas juste d dire que Micka a perdu de l’argent sa 1</t>
    </r>
    <r>
      <rPr>
        <vertAlign val="superscript"/>
        <sz val="11"/>
        <color indexed="8"/>
        <rFont val="Calibri"/>
        <family val="2"/>
      </rPr>
      <t>ère</t>
    </r>
    <r>
      <rPr>
        <sz val="11"/>
        <color indexed="8"/>
        <rFont val="Calibri"/>
        <family val="2"/>
      </rPr>
      <t xml:space="preserve"> année à cause de cette grosse dépense : l’investissement, alors qu’il va s’en servir 10 ans.</t>
    </r>
  </si>
  <si>
    <t>Total</t>
  </si>
  <si>
    <r>
      <t>·</t>
    </r>
    <r>
      <rPr>
        <sz val="7"/>
        <color indexed="8"/>
        <rFont val="Times New Roman"/>
        <family val="1"/>
      </rPr>
      <t xml:space="preserve">         </t>
    </r>
    <r>
      <rPr>
        <u/>
        <sz val="11"/>
        <color indexed="8"/>
        <rFont val="Calibri"/>
        <family val="2"/>
      </rPr>
      <t>Frais financiers </t>
    </r>
    <r>
      <rPr>
        <sz val="11"/>
        <color indexed="8"/>
        <rFont val="Calibri"/>
        <family val="2"/>
      </rPr>
      <t>:</t>
    </r>
  </si>
  <si>
    <r>
      <t>o</t>
    </r>
    <r>
      <rPr>
        <sz val="7"/>
        <color indexed="8"/>
        <rFont val="Times New Roman"/>
        <family val="1"/>
      </rPr>
      <t xml:space="preserve">   </t>
    </r>
    <r>
      <rPr>
        <sz val="11"/>
        <color indexed="8"/>
        <rFont val="Calibri"/>
        <family val="2"/>
      </rPr>
      <t xml:space="preserve">Micka a fait un emprunt de 80.000 € auprès de sa banque pour financer ses investissements, il </t>
    </r>
    <r>
      <rPr>
        <b/>
        <sz val="11"/>
        <color indexed="8"/>
        <rFont val="Calibri"/>
        <family val="2"/>
      </rPr>
      <t>autofinancé</t>
    </r>
    <r>
      <rPr>
        <sz val="11"/>
        <color indexed="8"/>
        <rFont val="Calibri"/>
        <family val="2"/>
      </rPr>
      <t xml:space="preserve"> le reste, soit 20.000 € (c’est-à-dire que c’est son entreprise qui a payé 20.000€ grâce à son capital social).</t>
    </r>
  </si>
  <si>
    <r>
      <t>o</t>
    </r>
    <r>
      <rPr>
        <sz val="7"/>
        <color indexed="8"/>
        <rFont val="Times New Roman"/>
        <family val="1"/>
      </rPr>
      <t xml:space="preserve">   </t>
    </r>
    <r>
      <rPr>
        <sz val="11"/>
        <color indexed="8"/>
        <rFont val="Calibri"/>
        <family val="2"/>
      </rPr>
      <t xml:space="preserve"> Le taux d’intérêt négocié avec la banque pour cet emprunt est de 3%. Micka va rembourser tous les mois son emprunt (capital + intérêts), et les intérêts la 1</t>
    </r>
    <r>
      <rPr>
        <vertAlign val="superscript"/>
        <sz val="11"/>
        <color indexed="8"/>
        <rFont val="Calibri"/>
        <family val="2"/>
      </rPr>
      <t>ère</t>
    </r>
    <r>
      <rPr>
        <sz val="11"/>
        <color indexed="8"/>
        <rFont val="Calibri"/>
        <family val="2"/>
      </rPr>
      <t xml:space="preserve"> année seront de 2.300 €. Ce sont les frais financiers.</t>
    </r>
  </si>
  <si>
    <t>Bilan au 31 décembre  MICKA</t>
  </si>
  <si>
    <t>Quand il a créé son entreprise, Micka a choisi comme statut juridique la SASU. Il en est le seul actionnaire, le capital social est de 50.000€, divisé en 500 actions de valeur nominale 100 €.</t>
  </si>
  <si>
    <t>ACTIF</t>
  </si>
  <si>
    <t>PASSIF</t>
  </si>
  <si>
    <t>Brut</t>
  </si>
  <si>
    <t>Amortiss</t>
  </si>
  <si>
    <t>Net</t>
  </si>
  <si>
    <r>
      <t xml:space="preserve">Le bénéfice réalisé par Micka a cours de l’année écoulée s’élève à :     </t>
    </r>
    <r>
      <rPr>
        <sz val="11"/>
        <color indexed="8"/>
        <rFont val="Calibri"/>
        <family val="2"/>
      </rPr>
      <t>écrire</t>
    </r>
    <r>
      <rPr>
        <b/>
        <sz val="11"/>
        <color indexed="60"/>
        <rFont val="Calibri"/>
        <family val="2"/>
      </rPr>
      <t xml:space="preserve"> € </t>
    </r>
    <r>
      <rPr>
        <b/>
        <sz val="9"/>
        <color indexed="60"/>
        <rFont val="Calibri"/>
        <family val="2"/>
      </rPr>
      <t xml:space="preserve">(inscrivez le résultat que vous avez trouvé) </t>
    </r>
  </si>
  <si>
    <t>Actif immobilisé</t>
  </si>
  <si>
    <t>Capitaux propres</t>
  </si>
  <si>
    <t>Capital</t>
  </si>
  <si>
    <t>Au 31 décembre de l’année 1 :</t>
  </si>
  <si>
    <t>Immobilisations incorporelles</t>
  </si>
  <si>
    <t>Réserves</t>
  </si>
  <si>
    <r>
      <t>·</t>
    </r>
    <r>
      <rPr>
        <sz val="7"/>
        <color indexed="8"/>
        <rFont val="Times New Roman"/>
        <family val="1"/>
      </rPr>
      <t xml:space="preserve">         </t>
    </r>
    <r>
      <rPr>
        <sz val="11"/>
        <color indexed="8"/>
        <rFont val="Calibri"/>
        <family val="2"/>
      </rPr>
      <t>L’entreprise Micka dispose d’un stock de matières premières de 25.000 €</t>
    </r>
  </si>
  <si>
    <t>Immobilisations corporelles :</t>
  </si>
  <si>
    <t>Résultat</t>
  </si>
  <si>
    <r>
      <t>·</t>
    </r>
    <r>
      <rPr>
        <sz val="7"/>
        <color indexed="8"/>
        <rFont val="Times New Roman"/>
        <family val="1"/>
      </rPr>
      <t xml:space="preserve">         </t>
    </r>
    <r>
      <rPr>
        <sz val="11"/>
        <color indexed="8"/>
        <rFont val="Calibri"/>
        <family val="2"/>
      </rPr>
      <t>Il doit à son fournisseur 12.000 €, des cotisations sociales pour 13.500 € et n’a pas d’autres dettes</t>
    </r>
  </si>
  <si>
    <t>terrains</t>
  </si>
  <si>
    <r>
      <t>·</t>
    </r>
    <r>
      <rPr>
        <sz val="7"/>
        <color indexed="8"/>
        <rFont val="Times New Roman"/>
        <family val="1"/>
      </rPr>
      <t xml:space="preserve">         </t>
    </r>
    <r>
      <rPr>
        <sz val="11"/>
        <color indexed="8"/>
        <rFont val="Calibri"/>
        <family val="2"/>
      </rPr>
      <t>Tous ses clients payent comptant, donc il n’a aucune créance</t>
    </r>
  </si>
  <si>
    <t>constructions</t>
  </si>
  <si>
    <r>
      <t>·</t>
    </r>
    <r>
      <rPr>
        <sz val="7"/>
        <color indexed="8"/>
        <rFont val="Times New Roman"/>
        <family val="1"/>
      </rPr>
      <t xml:space="preserve">         </t>
    </r>
    <r>
      <rPr>
        <sz val="11"/>
        <color indexed="8"/>
        <rFont val="Calibri"/>
        <family val="2"/>
      </rPr>
      <t>Les immobilisations incorporelles sont constituées des frais de constitution de la société (SAS MICKA), elles s’amortissent sur 5 ans, et ces frais se sont élevés à 2000 €</t>
    </r>
  </si>
  <si>
    <t>matériels</t>
  </si>
  <si>
    <r>
      <t>·</t>
    </r>
    <r>
      <rPr>
        <sz val="7"/>
        <color indexed="8"/>
        <rFont val="Times New Roman"/>
        <family val="1"/>
      </rPr>
      <t xml:space="preserve">         </t>
    </r>
    <r>
      <rPr>
        <sz val="11"/>
        <color indexed="8"/>
        <rFont val="Calibri"/>
        <family val="2"/>
      </rPr>
      <t>Les immobilisations financières ne s’amortissent pas.</t>
    </r>
  </si>
  <si>
    <t>Immobilisations financières</t>
  </si>
  <si>
    <r>
      <t>·</t>
    </r>
    <r>
      <rPr>
        <sz val="7"/>
        <color indexed="8"/>
        <rFont val="Times New Roman"/>
        <family val="1"/>
      </rPr>
      <t xml:space="preserve">         </t>
    </r>
    <r>
      <rPr>
        <sz val="11"/>
        <color indexed="8"/>
        <rFont val="Calibri"/>
        <family val="2"/>
      </rPr>
      <t>Le solde en capital de son emprunt bancaire s’élève à : 73.000 €</t>
    </r>
  </si>
  <si>
    <t>Actif circulant</t>
  </si>
  <si>
    <t>Emprunts et dettes</t>
  </si>
  <si>
    <t>Stocks</t>
  </si>
  <si>
    <t>Emprunts bancaires</t>
  </si>
  <si>
    <t>Créances</t>
  </si>
  <si>
    <t>Dettes fournisseurs</t>
  </si>
  <si>
    <t>Disponibilités</t>
  </si>
  <si>
    <t>Autres dettes</t>
  </si>
  <si>
    <t>TOTAL ACTIF</t>
  </si>
  <si>
    <t>TOTAL PASSIF</t>
  </si>
  <si>
    <r>
      <t>Le poste " </t>
    </r>
    <r>
      <rPr>
        <b/>
        <sz val="12"/>
        <color indexed="63"/>
        <rFont val="Arial"/>
        <family val="2"/>
      </rPr>
      <t>Disponibilités</t>
    </r>
    <r>
      <rPr>
        <sz val="12"/>
        <color indexed="63"/>
        <rFont val="Arial"/>
        <family val="2"/>
      </rPr>
      <t>" est constitué des montants détenus en caisse (pièces et billets que l'entreprise possède) et des avoirs en banque (argent détenu sur les comptes bancaires de l'entreprise). On utilise également le terme de trésorerie.</t>
    </r>
  </si>
  <si>
    <t>Bilan</t>
  </si>
  <si>
    <t>Compte de Résultat</t>
  </si>
  <si>
    <t>Coûts fixes:</t>
  </si>
  <si>
    <t>Loyer</t>
  </si>
  <si>
    <t>Eau gaz electricité</t>
  </si>
  <si>
    <t>Autres</t>
  </si>
  <si>
    <t>Salaires et cotisations sociales</t>
  </si>
  <si>
    <t>Total Charges fixes</t>
  </si>
  <si>
    <t>HT</t>
  </si>
  <si>
    <t>Coût variable en %</t>
  </si>
  <si>
    <t>Taux de marge sur côut variable</t>
  </si>
  <si>
    <t>SEUIL DE RENTABILITE</t>
  </si>
  <si>
    <t>Coefficient Multiplicateur choisi sur charges variables</t>
  </si>
  <si>
    <t>Seuil de Rentabilité</t>
  </si>
  <si>
    <t>Si le couvert est vendu en moyenne 40 € HT</t>
  </si>
  <si>
    <t>et si le coefficent multiplicateur est de 4 (en HT)</t>
  </si>
  <si>
    <r>
      <t xml:space="preserve">et </t>
    </r>
    <r>
      <rPr>
        <b/>
        <sz val="11"/>
        <color theme="1"/>
        <rFont val="Calibri"/>
        <family val="2"/>
        <scheme val="minor"/>
      </rPr>
      <t>par jour</t>
    </r>
    <r>
      <rPr>
        <sz val="11"/>
        <color theme="1"/>
        <rFont val="Calibri"/>
        <family val="2"/>
        <scheme val="minor"/>
      </rPr>
      <t>, si le restaurant ouvre 300 jours/an?</t>
    </r>
  </si>
  <si>
    <r>
      <t xml:space="preserve">combien faut-il faire de couvert </t>
    </r>
    <r>
      <rPr>
        <b/>
        <sz val="11"/>
        <color theme="1"/>
        <rFont val="Arial"/>
        <family val="2"/>
      </rPr>
      <t>par an</t>
    </r>
    <r>
      <rPr>
        <sz val="11"/>
        <color theme="1"/>
        <rFont val="Arial"/>
        <family val="2"/>
      </rPr>
      <t xml:space="preserve"> pour atteindre le seuil de rentabilité?</t>
    </r>
  </si>
  <si>
    <t>Choix 1 du Coefficient multiplicateur</t>
  </si>
  <si>
    <t>Choix 2 du Coefficient multiplicateur</t>
  </si>
  <si>
    <t>Choix 3 du Coefficient multiplicateur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</si>
</sst>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quot;;[Red]\-#,##0\ &quot;€&quot;"/>
  </numFmts>
  <fonts count="33" x14ac:knownFonts="1">
    <font>
      <sz val="11"/>
      <color theme="1"/>
      <name val="Calibri"/>
      <family val="2"/>
      <scheme val="minor"/>
    </font>
    <font>
      <sz val="11"/>
      <color theme="1"/>
      <name val="Calibri"/>
      <family val="2"/>
      <scheme val="minor"/>
    </font>
    <font>
      <sz val="10"/>
      <name val="Arial"/>
      <family val="2"/>
    </font>
    <font>
      <sz val="12"/>
      <name val="Arial"/>
      <family val="2"/>
    </font>
    <font>
      <sz val="11"/>
      <color theme="1"/>
      <name val="Symbol"/>
      <family val="1"/>
      <charset val="2"/>
    </font>
    <font>
      <sz val="7"/>
      <color indexed="8"/>
      <name val="Times New Roman"/>
      <family val="1"/>
    </font>
    <font>
      <sz val="11"/>
      <color indexed="8"/>
      <name val="Calibri"/>
      <family val="2"/>
    </font>
    <font>
      <vertAlign val="superscript"/>
      <sz val="11"/>
      <color indexed="8"/>
      <name val="Calibri"/>
      <family val="2"/>
    </font>
    <font>
      <b/>
      <sz val="12"/>
      <name val="Arial"/>
      <family val="2"/>
    </font>
    <font>
      <b/>
      <sz val="12"/>
      <color theme="0"/>
      <name val="Arial"/>
      <family val="2"/>
    </font>
    <font>
      <b/>
      <sz val="12"/>
      <color theme="0"/>
      <name val="Calibri"/>
      <family val="2"/>
      <scheme val="minor"/>
    </font>
    <font>
      <u/>
      <sz val="11"/>
      <color indexed="8"/>
      <name val="Calibri"/>
      <family val="2"/>
    </font>
    <font>
      <sz val="11"/>
      <color theme="1"/>
      <name val="Courier New"/>
      <family val="3"/>
    </font>
    <font>
      <b/>
      <sz val="11"/>
      <color indexed="8"/>
      <name val="Calibri"/>
      <family val="2"/>
    </font>
    <font>
      <b/>
      <i/>
      <sz val="12"/>
      <color theme="0"/>
      <name val="Arial"/>
      <family val="2"/>
    </font>
    <font>
      <b/>
      <i/>
      <sz val="12"/>
      <name val="Arial"/>
      <family val="2"/>
    </font>
    <font>
      <b/>
      <sz val="11"/>
      <color rgb="FFC00000"/>
      <name val="Calibri"/>
      <family val="2"/>
      <scheme val="minor"/>
    </font>
    <font>
      <b/>
      <sz val="11"/>
      <color indexed="60"/>
      <name val="Calibri"/>
      <family val="2"/>
    </font>
    <font>
      <b/>
      <sz val="9"/>
      <color indexed="60"/>
      <name val="Calibri"/>
      <family val="2"/>
    </font>
    <font>
      <b/>
      <sz val="9"/>
      <color theme="1"/>
      <name val="Arial"/>
      <family val="2"/>
    </font>
    <font>
      <sz val="9"/>
      <color theme="1"/>
      <name val="Arial"/>
      <family val="2"/>
    </font>
    <font>
      <sz val="12"/>
      <color rgb="FF222222"/>
      <name val="Arial"/>
      <family val="2"/>
    </font>
    <font>
      <b/>
      <sz val="12"/>
      <color indexed="63"/>
      <name val="Arial"/>
      <family val="2"/>
    </font>
    <font>
      <sz val="12"/>
      <color indexed="63"/>
      <name val="Arial"/>
      <family val="2"/>
    </font>
    <font>
      <b/>
      <sz val="11"/>
      <color theme="1"/>
      <name val="Calibri"/>
      <family val="2"/>
      <scheme val="minor"/>
    </font>
    <font>
      <sz val="12"/>
      <color theme="1"/>
      <name val="Arial"/>
      <family val="2"/>
    </font>
    <font>
      <b/>
      <sz val="16"/>
      <color theme="1"/>
      <name val="Calibri"/>
      <family val="2"/>
      <scheme val="minor"/>
    </font>
    <font>
      <sz val="11"/>
      <name val="Arial"/>
      <family val="2"/>
    </font>
    <font>
      <b/>
      <sz val="11"/>
      <color theme="1"/>
      <name val="Arial"/>
      <family val="2"/>
    </font>
    <font>
      <sz val="11"/>
      <color theme="1"/>
      <name val="Arial"/>
      <family val="2"/>
    </font>
    <font>
      <b/>
      <i/>
      <sz val="11"/>
      <color theme="1"/>
      <name val="Arial"/>
      <family val="2"/>
    </font>
    <font>
      <b/>
      <sz val="11"/>
      <name val="Arial"/>
      <family val="2"/>
    </font>
    <font>
      <b/>
      <sz val="16"/>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rgb="FFFF6600"/>
        <bgColor indexed="64"/>
      </patternFill>
    </fill>
    <fill>
      <patternFill patternType="solid">
        <fgColor theme="0"/>
        <bgColor indexed="64"/>
      </patternFill>
    </fill>
    <fill>
      <patternFill patternType="solid">
        <fgColor theme="1"/>
        <bgColor indexed="64"/>
      </patternFill>
    </fill>
    <fill>
      <patternFill patternType="solid">
        <fgColor indexed="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dotted">
        <color indexed="52"/>
      </top>
      <bottom/>
      <diagonal/>
    </border>
    <border>
      <left/>
      <right style="thin">
        <color indexed="64"/>
      </right>
      <top style="dotted">
        <color indexed="52"/>
      </top>
      <bottom style="dotted">
        <color indexed="52"/>
      </bottom>
      <diagonal/>
    </border>
  </borders>
  <cellStyleXfs count="3">
    <xf numFmtId="0" fontId="0" fillId="0" borderId="0"/>
    <xf numFmtId="0" fontId="2" fillId="0" borderId="0"/>
    <xf numFmtId="9" fontId="1" fillId="0" borderId="0" applyFont="0" applyFill="0" applyBorder="0" applyAlignment="0" applyProtection="0"/>
  </cellStyleXfs>
  <cellXfs count="69">
    <xf numFmtId="0" fontId="0" fillId="0" borderId="0" xfId="0"/>
    <xf numFmtId="0" fontId="3" fillId="2" borderId="0" xfId="1" applyFont="1" applyFill="1" applyAlignment="1">
      <alignment wrapText="1"/>
    </xf>
    <xf numFmtId="0" fontId="3" fillId="3" borderId="0" xfId="1" applyFont="1" applyFill="1" applyAlignment="1">
      <alignment wrapText="1"/>
    </xf>
    <xf numFmtId="0" fontId="1" fillId="0" borderId="0" xfId="0" applyFont="1" applyAlignment="1">
      <alignment vertical="center"/>
    </xf>
    <xf numFmtId="0" fontId="4" fillId="0" borderId="0" xfId="0" applyFont="1" applyAlignment="1">
      <alignment horizontal="left" vertical="center" indent="4"/>
    </xf>
    <xf numFmtId="3" fontId="9" fillId="5" borderId="1" xfId="0" applyNumberFormat="1" applyFont="1" applyFill="1" applyBorder="1"/>
    <xf numFmtId="3" fontId="9" fillId="5" borderId="1" xfId="0" applyNumberFormat="1" applyFont="1" applyFill="1" applyBorder="1" applyAlignment="1">
      <alignment horizontal="right"/>
    </xf>
    <xf numFmtId="0" fontId="10" fillId="5" borderId="1" xfId="0" applyFont="1" applyFill="1" applyBorder="1"/>
    <xf numFmtId="3" fontId="9" fillId="6" borderId="1" xfId="0" applyNumberFormat="1" applyFont="1" applyFill="1" applyBorder="1"/>
    <xf numFmtId="3" fontId="8" fillId="3" borderId="1" xfId="0" applyNumberFormat="1" applyFont="1" applyFill="1" applyBorder="1"/>
    <xf numFmtId="3" fontId="3" fillId="0" borderId="1" xfId="0" applyNumberFormat="1" applyFont="1" applyBorder="1"/>
    <xf numFmtId="3" fontId="3" fillId="7" borderId="1" xfId="0" applyNumberFormat="1" applyFont="1" applyFill="1" applyBorder="1"/>
    <xf numFmtId="3" fontId="3" fillId="2" borderId="1" xfId="0" applyNumberFormat="1" applyFont="1" applyFill="1" applyBorder="1"/>
    <xf numFmtId="0" fontId="12" fillId="0" borderId="0" xfId="0" applyFont="1" applyAlignment="1">
      <alignment horizontal="left" vertical="center" indent="8"/>
    </xf>
    <xf numFmtId="0" fontId="1" fillId="0" borderId="0" xfId="0" applyFont="1" applyAlignment="1">
      <alignment horizontal="left" vertical="center" indent="8"/>
    </xf>
    <xf numFmtId="6" fontId="1" fillId="0" borderId="0" xfId="0" applyNumberFormat="1" applyFont="1" applyAlignment="1">
      <alignment horizontal="left" vertical="center" indent="8"/>
    </xf>
    <xf numFmtId="3" fontId="14" fillId="5" borderId="1" xfId="0" applyNumberFormat="1" applyFont="1" applyFill="1" applyBorder="1"/>
    <xf numFmtId="3" fontId="15" fillId="3" borderId="1" xfId="0" applyNumberFormat="1" applyFont="1" applyFill="1" applyBorder="1"/>
    <xf numFmtId="3" fontId="8" fillId="0" borderId="1" xfId="0" applyNumberFormat="1" applyFont="1" applyBorder="1"/>
    <xf numFmtId="3" fontId="9" fillId="5" borderId="4" xfId="0" applyNumberFormat="1" applyFont="1" applyFill="1" applyBorder="1" applyAlignment="1">
      <alignment horizontal="center"/>
    </xf>
    <xf numFmtId="0" fontId="16" fillId="0" borderId="0" xfId="0" applyFont="1" applyAlignment="1">
      <alignment vertical="center"/>
    </xf>
    <xf numFmtId="3" fontId="8" fillId="8" borderId="1" xfId="0" applyNumberFormat="1" applyFont="1" applyFill="1" applyBorder="1"/>
    <xf numFmtId="3" fontId="3" fillId="8" borderId="1" xfId="0" applyNumberFormat="1" applyFont="1" applyFill="1" applyBorder="1"/>
    <xf numFmtId="0" fontId="19" fillId="0" borderId="5" xfId="0" applyFont="1" applyBorder="1" applyAlignment="1">
      <alignment vertical="center"/>
    </xf>
    <xf numFmtId="0" fontId="20" fillId="0" borderId="5" xfId="0" applyFont="1" applyBorder="1" applyAlignment="1">
      <alignment horizontal="right" vertical="center"/>
    </xf>
    <xf numFmtId="3" fontId="15" fillId="7" borderId="1" xfId="0" applyNumberFormat="1" applyFont="1" applyFill="1" applyBorder="1"/>
    <xf numFmtId="3" fontId="15" fillId="8" borderId="1" xfId="0" applyNumberFormat="1" applyFont="1" applyFill="1" applyBorder="1"/>
    <xf numFmtId="3" fontId="0" fillId="0" borderId="0" xfId="0" applyNumberFormat="1"/>
    <xf numFmtId="0" fontId="21" fillId="0" borderId="0" xfId="0" applyFont="1" applyAlignment="1"/>
    <xf numFmtId="4" fontId="25" fillId="0" borderId="0" xfId="0" applyNumberFormat="1" applyFont="1" applyProtection="1">
      <protection hidden="1"/>
    </xf>
    <xf numFmtId="3" fontId="8" fillId="4" borderId="2" xfId="0" applyNumberFormat="1" applyFont="1" applyFill="1" applyBorder="1" applyAlignment="1">
      <alignment horizontal="center"/>
    </xf>
    <xf numFmtId="3" fontId="8" fillId="4" borderId="3" xfId="0" applyNumberFormat="1" applyFont="1" applyFill="1" applyBorder="1" applyAlignment="1">
      <alignment horizontal="center"/>
    </xf>
    <xf numFmtId="3" fontId="8" fillId="4" borderId="4" xfId="0" applyNumberFormat="1" applyFont="1" applyFill="1" applyBorder="1" applyAlignment="1">
      <alignment horizontal="center"/>
    </xf>
    <xf numFmtId="3" fontId="8" fillId="4" borderId="1" xfId="0" applyNumberFormat="1" applyFont="1" applyFill="1" applyBorder="1" applyAlignment="1">
      <alignment horizontal="center"/>
    </xf>
    <xf numFmtId="3" fontId="9" fillId="5" borderId="2" xfId="0" applyNumberFormat="1" applyFont="1" applyFill="1" applyBorder="1" applyAlignment="1">
      <alignment horizontal="center"/>
    </xf>
    <xf numFmtId="3" fontId="9" fillId="5" borderId="3" xfId="0" applyNumberFormat="1" applyFont="1" applyFill="1" applyBorder="1" applyAlignment="1">
      <alignment horizontal="center"/>
    </xf>
    <xf numFmtId="3" fontId="9" fillId="5" borderId="4" xfId="0" applyNumberFormat="1" applyFont="1" applyFill="1" applyBorder="1" applyAlignment="1">
      <alignment horizontal="center"/>
    </xf>
    <xf numFmtId="0" fontId="24" fillId="0" borderId="0" xfId="0" applyFont="1" applyAlignment="1">
      <alignment horizontal="center"/>
    </xf>
    <xf numFmtId="9" fontId="2" fillId="9" borderId="13" xfId="2" applyFont="1" applyFill="1" applyBorder="1" applyAlignment="1">
      <alignment horizontal="center"/>
    </xf>
    <xf numFmtId="3" fontId="0" fillId="2" borderId="1" xfId="0" applyNumberFormat="1" applyFill="1" applyBorder="1"/>
    <xf numFmtId="0" fontId="27" fillId="3" borderId="0" xfId="1" applyFont="1" applyFill="1" applyAlignment="1">
      <alignment wrapText="1"/>
    </xf>
    <xf numFmtId="0" fontId="28" fillId="0" borderId="6" xfId="0" applyFont="1" applyBorder="1" applyAlignment="1">
      <alignment horizontal="center"/>
    </xf>
    <xf numFmtId="0" fontId="29" fillId="0" borderId="7" xfId="0" applyFont="1" applyBorder="1"/>
    <xf numFmtId="0" fontId="29" fillId="0" borderId="8" xfId="0" applyFont="1" applyBorder="1"/>
    <xf numFmtId="0" fontId="30" fillId="0" borderId="9" xfId="0" applyFont="1" applyBorder="1" applyAlignment="1">
      <alignment horizontal="right"/>
    </xf>
    <xf numFmtId="0" fontId="29" fillId="0" borderId="0" xfId="0" applyFont="1" applyBorder="1"/>
    <xf numFmtId="0" fontId="29" fillId="0" borderId="10" xfId="0" applyFont="1" applyBorder="1"/>
    <xf numFmtId="0" fontId="29" fillId="0" borderId="9" xfId="0" applyFont="1" applyBorder="1"/>
    <xf numFmtId="3" fontId="29" fillId="2" borderId="10" xfId="0" applyNumberFormat="1" applyFont="1" applyFill="1" applyBorder="1"/>
    <xf numFmtId="0" fontId="28" fillId="0" borderId="9" xfId="0" applyFont="1" applyBorder="1"/>
    <xf numFmtId="3" fontId="28" fillId="3" borderId="10" xfId="0" applyNumberFormat="1" applyFont="1" applyFill="1" applyBorder="1"/>
    <xf numFmtId="0" fontId="28" fillId="0" borderId="2" xfId="0" applyFont="1" applyBorder="1"/>
    <xf numFmtId="0" fontId="29" fillId="0" borderId="4" xfId="0" applyFont="1" applyBorder="1"/>
    <xf numFmtId="0" fontId="29" fillId="2" borderId="4" xfId="0" applyFont="1" applyFill="1" applyBorder="1"/>
    <xf numFmtId="0" fontId="28" fillId="0" borderId="9" xfId="0" applyFont="1" applyFill="1" applyBorder="1"/>
    <xf numFmtId="0" fontId="31" fillId="0" borderId="9" xfId="0" applyFont="1" applyFill="1" applyBorder="1"/>
    <xf numFmtId="10" fontId="29" fillId="0" borderId="14" xfId="0" applyNumberFormat="1" applyFont="1" applyBorder="1" applyAlignment="1">
      <alignment horizontal="center" vertical="top"/>
    </xf>
    <xf numFmtId="3" fontId="28" fillId="3" borderId="4" xfId="0" applyNumberFormat="1" applyFont="1" applyFill="1" applyBorder="1"/>
    <xf numFmtId="0" fontId="29" fillId="0" borderId="11" xfId="0" applyFont="1" applyBorder="1"/>
    <xf numFmtId="0" fontId="29" fillId="0" borderId="12" xfId="0" applyFont="1" applyBorder="1"/>
    <xf numFmtId="0" fontId="29" fillId="0" borderId="0" xfId="0" applyFont="1"/>
    <xf numFmtId="0" fontId="29" fillId="0" borderId="0" xfId="0" applyFont="1" applyFill="1"/>
    <xf numFmtId="3" fontId="29" fillId="3" borderId="1" xfId="0" applyNumberFormat="1" applyFont="1" applyFill="1" applyBorder="1"/>
    <xf numFmtId="0" fontId="32" fillId="0" borderId="0" xfId="0" applyFont="1" applyAlignment="1">
      <alignment horizontal="center"/>
    </xf>
    <xf numFmtId="0" fontId="27" fillId="2" borderId="0" xfId="1" applyFont="1" applyFill="1" applyAlignment="1">
      <alignment vertical="center" wrapText="1"/>
    </xf>
    <xf numFmtId="3" fontId="29" fillId="3" borderId="10" xfId="0" applyNumberFormat="1" applyFont="1" applyFill="1" applyBorder="1"/>
    <xf numFmtId="3" fontId="24" fillId="0" borderId="0" xfId="0" applyNumberFormat="1" applyFont="1" applyAlignment="1">
      <alignment horizontal="center"/>
    </xf>
    <xf numFmtId="0" fontId="24" fillId="0" borderId="0" xfId="0" applyFont="1" applyAlignment="1">
      <alignment horizontal="center" wrapText="1"/>
    </xf>
    <xf numFmtId="0" fontId="26" fillId="0" borderId="0" xfId="0" applyFont="1"/>
  </cellXfs>
  <cellStyles count="3">
    <cellStyle name="Normal" xfId="0" builtinId="0"/>
    <cellStyle name="Normal 2" xfId="1" xr:uid="{4E35690C-8DB1-4F6B-AAD2-36E32BA77C18}"/>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B992-F901-4217-9C03-7BBC6EDFF649}">
  <dimension ref="A1:D45"/>
  <sheetViews>
    <sheetView tabSelected="1" topLeftCell="A4" workbookViewId="0">
      <selection activeCell="C4" sqref="C4"/>
    </sheetView>
  </sheetViews>
  <sheetFormatPr baseColWidth="10" defaultColWidth="12.44140625" defaultRowHeight="14.4" x14ac:dyDescent="0.3"/>
  <cols>
    <col min="1" max="1" width="36.5546875" customWidth="1"/>
    <col min="2" max="2" width="14.6640625" customWidth="1"/>
    <col min="3" max="3" width="34" customWidth="1"/>
    <col min="4" max="4" width="14.33203125" customWidth="1"/>
    <col min="9" max="9" width="20.6640625" bestFit="1" customWidth="1"/>
    <col min="257" max="257" width="36.5546875" customWidth="1"/>
    <col min="258" max="258" width="14.6640625" customWidth="1"/>
    <col min="259" max="259" width="34" customWidth="1"/>
    <col min="260" max="260" width="14.33203125" customWidth="1"/>
    <col min="265" max="265" width="20.6640625" bestFit="1" customWidth="1"/>
    <col min="513" max="513" width="36.5546875" customWidth="1"/>
    <col min="514" max="514" width="14.6640625" customWidth="1"/>
    <col min="515" max="515" width="34" customWidth="1"/>
    <col min="516" max="516" width="14.33203125" customWidth="1"/>
    <col min="521" max="521" width="20.6640625" bestFit="1" customWidth="1"/>
    <col min="769" max="769" width="36.5546875" customWidth="1"/>
    <col min="770" max="770" width="14.6640625" customWidth="1"/>
    <col min="771" max="771" width="34" customWidth="1"/>
    <col min="772" max="772" width="14.33203125" customWidth="1"/>
    <col min="777" max="777" width="20.6640625" bestFit="1" customWidth="1"/>
    <col min="1025" max="1025" width="36.5546875" customWidth="1"/>
    <col min="1026" max="1026" width="14.6640625" customWidth="1"/>
    <col min="1027" max="1027" width="34" customWidth="1"/>
    <col min="1028" max="1028" width="14.33203125" customWidth="1"/>
    <col min="1033" max="1033" width="20.6640625" bestFit="1" customWidth="1"/>
    <col min="1281" max="1281" width="36.5546875" customWidth="1"/>
    <col min="1282" max="1282" width="14.6640625" customWidth="1"/>
    <col min="1283" max="1283" width="34" customWidth="1"/>
    <col min="1284" max="1284" width="14.33203125" customWidth="1"/>
    <col min="1289" max="1289" width="20.6640625" bestFit="1" customWidth="1"/>
    <col min="1537" max="1537" width="36.5546875" customWidth="1"/>
    <col min="1538" max="1538" width="14.6640625" customWidth="1"/>
    <col min="1539" max="1539" width="34" customWidth="1"/>
    <col min="1540" max="1540" width="14.33203125" customWidth="1"/>
    <col min="1545" max="1545" width="20.6640625" bestFit="1" customWidth="1"/>
    <col min="1793" max="1793" width="36.5546875" customWidth="1"/>
    <col min="1794" max="1794" width="14.6640625" customWidth="1"/>
    <col min="1795" max="1795" width="34" customWidth="1"/>
    <col min="1796" max="1796" width="14.33203125" customWidth="1"/>
    <col min="1801" max="1801" width="20.6640625" bestFit="1" customWidth="1"/>
    <col min="2049" max="2049" width="36.5546875" customWidth="1"/>
    <col min="2050" max="2050" width="14.6640625" customWidth="1"/>
    <col min="2051" max="2051" width="34" customWidth="1"/>
    <col min="2052" max="2052" width="14.33203125" customWidth="1"/>
    <col min="2057" max="2057" width="20.6640625" bestFit="1" customWidth="1"/>
    <col min="2305" max="2305" width="36.5546875" customWidth="1"/>
    <col min="2306" max="2306" width="14.6640625" customWidth="1"/>
    <col min="2307" max="2307" width="34" customWidth="1"/>
    <col min="2308" max="2308" width="14.33203125" customWidth="1"/>
    <col min="2313" max="2313" width="20.6640625" bestFit="1" customWidth="1"/>
    <col min="2561" max="2561" width="36.5546875" customWidth="1"/>
    <col min="2562" max="2562" width="14.6640625" customWidth="1"/>
    <col min="2563" max="2563" width="34" customWidth="1"/>
    <col min="2564" max="2564" width="14.33203125" customWidth="1"/>
    <col min="2569" max="2569" width="20.6640625" bestFit="1" customWidth="1"/>
    <col min="2817" max="2817" width="36.5546875" customWidth="1"/>
    <col min="2818" max="2818" width="14.6640625" customWidth="1"/>
    <col min="2819" max="2819" width="34" customWidth="1"/>
    <col min="2820" max="2820" width="14.33203125" customWidth="1"/>
    <col min="2825" max="2825" width="20.6640625" bestFit="1" customWidth="1"/>
    <col min="3073" max="3073" width="36.5546875" customWidth="1"/>
    <col min="3074" max="3074" width="14.6640625" customWidth="1"/>
    <col min="3075" max="3075" width="34" customWidth="1"/>
    <col min="3076" max="3076" width="14.33203125" customWidth="1"/>
    <col min="3081" max="3081" width="20.6640625" bestFit="1" customWidth="1"/>
    <col min="3329" max="3329" width="36.5546875" customWidth="1"/>
    <col min="3330" max="3330" width="14.6640625" customWidth="1"/>
    <col min="3331" max="3331" width="34" customWidth="1"/>
    <col min="3332" max="3332" width="14.33203125" customWidth="1"/>
    <col min="3337" max="3337" width="20.6640625" bestFit="1" customWidth="1"/>
    <col min="3585" max="3585" width="36.5546875" customWidth="1"/>
    <col min="3586" max="3586" width="14.6640625" customWidth="1"/>
    <col min="3587" max="3587" width="34" customWidth="1"/>
    <col min="3588" max="3588" width="14.33203125" customWidth="1"/>
    <col min="3593" max="3593" width="20.6640625" bestFit="1" customWidth="1"/>
    <col min="3841" max="3841" width="36.5546875" customWidth="1"/>
    <col min="3842" max="3842" width="14.6640625" customWidth="1"/>
    <col min="3843" max="3843" width="34" customWidth="1"/>
    <col min="3844" max="3844" width="14.33203125" customWidth="1"/>
    <col min="3849" max="3849" width="20.6640625" bestFit="1" customWidth="1"/>
    <col min="4097" max="4097" width="36.5546875" customWidth="1"/>
    <col min="4098" max="4098" width="14.6640625" customWidth="1"/>
    <col min="4099" max="4099" width="34" customWidth="1"/>
    <col min="4100" max="4100" width="14.33203125" customWidth="1"/>
    <col min="4105" max="4105" width="20.6640625" bestFit="1" customWidth="1"/>
    <col min="4353" max="4353" width="36.5546875" customWidth="1"/>
    <col min="4354" max="4354" width="14.6640625" customWidth="1"/>
    <col min="4355" max="4355" width="34" customWidth="1"/>
    <col min="4356" max="4356" width="14.33203125" customWidth="1"/>
    <col min="4361" max="4361" width="20.6640625" bestFit="1" customWidth="1"/>
    <col min="4609" max="4609" width="36.5546875" customWidth="1"/>
    <col min="4610" max="4610" width="14.6640625" customWidth="1"/>
    <col min="4611" max="4611" width="34" customWidth="1"/>
    <col min="4612" max="4612" width="14.33203125" customWidth="1"/>
    <col min="4617" max="4617" width="20.6640625" bestFit="1" customWidth="1"/>
    <col min="4865" max="4865" width="36.5546875" customWidth="1"/>
    <col min="4866" max="4866" width="14.6640625" customWidth="1"/>
    <col min="4867" max="4867" width="34" customWidth="1"/>
    <col min="4868" max="4868" width="14.33203125" customWidth="1"/>
    <col min="4873" max="4873" width="20.6640625" bestFit="1" customWidth="1"/>
    <col min="5121" max="5121" width="36.5546875" customWidth="1"/>
    <col min="5122" max="5122" width="14.6640625" customWidth="1"/>
    <col min="5123" max="5123" width="34" customWidth="1"/>
    <col min="5124" max="5124" width="14.33203125" customWidth="1"/>
    <col min="5129" max="5129" width="20.6640625" bestFit="1" customWidth="1"/>
    <col min="5377" max="5377" width="36.5546875" customWidth="1"/>
    <col min="5378" max="5378" width="14.6640625" customWidth="1"/>
    <col min="5379" max="5379" width="34" customWidth="1"/>
    <col min="5380" max="5380" width="14.33203125" customWidth="1"/>
    <col min="5385" max="5385" width="20.6640625" bestFit="1" customWidth="1"/>
    <col min="5633" max="5633" width="36.5546875" customWidth="1"/>
    <col min="5634" max="5634" width="14.6640625" customWidth="1"/>
    <col min="5635" max="5635" width="34" customWidth="1"/>
    <col min="5636" max="5636" width="14.33203125" customWidth="1"/>
    <col min="5641" max="5641" width="20.6640625" bestFit="1" customWidth="1"/>
    <col min="5889" max="5889" width="36.5546875" customWidth="1"/>
    <col min="5890" max="5890" width="14.6640625" customWidth="1"/>
    <col min="5891" max="5891" width="34" customWidth="1"/>
    <col min="5892" max="5892" width="14.33203125" customWidth="1"/>
    <col min="5897" max="5897" width="20.6640625" bestFit="1" customWidth="1"/>
    <col min="6145" max="6145" width="36.5546875" customWidth="1"/>
    <col min="6146" max="6146" width="14.6640625" customWidth="1"/>
    <col min="6147" max="6147" width="34" customWidth="1"/>
    <col min="6148" max="6148" width="14.33203125" customWidth="1"/>
    <col min="6153" max="6153" width="20.6640625" bestFit="1" customWidth="1"/>
    <col min="6401" max="6401" width="36.5546875" customWidth="1"/>
    <col min="6402" max="6402" width="14.6640625" customWidth="1"/>
    <col min="6403" max="6403" width="34" customWidth="1"/>
    <col min="6404" max="6404" width="14.33203125" customWidth="1"/>
    <col min="6409" max="6409" width="20.6640625" bestFit="1" customWidth="1"/>
    <col min="6657" max="6657" width="36.5546875" customWidth="1"/>
    <col min="6658" max="6658" width="14.6640625" customWidth="1"/>
    <col min="6659" max="6659" width="34" customWidth="1"/>
    <col min="6660" max="6660" width="14.33203125" customWidth="1"/>
    <col min="6665" max="6665" width="20.6640625" bestFit="1" customWidth="1"/>
    <col min="6913" max="6913" width="36.5546875" customWidth="1"/>
    <col min="6914" max="6914" width="14.6640625" customWidth="1"/>
    <col min="6915" max="6915" width="34" customWidth="1"/>
    <col min="6916" max="6916" width="14.33203125" customWidth="1"/>
    <col min="6921" max="6921" width="20.6640625" bestFit="1" customWidth="1"/>
    <col min="7169" max="7169" width="36.5546875" customWidth="1"/>
    <col min="7170" max="7170" width="14.6640625" customWidth="1"/>
    <col min="7171" max="7171" width="34" customWidth="1"/>
    <col min="7172" max="7172" width="14.33203125" customWidth="1"/>
    <col min="7177" max="7177" width="20.6640625" bestFit="1" customWidth="1"/>
    <col min="7425" max="7425" width="36.5546875" customWidth="1"/>
    <col min="7426" max="7426" width="14.6640625" customWidth="1"/>
    <col min="7427" max="7427" width="34" customWidth="1"/>
    <col min="7428" max="7428" width="14.33203125" customWidth="1"/>
    <col min="7433" max="7433" width="20.6640625" bestFit="1" customWidth="1"/>
    <col min="7681" max="7681" width="36.5546875" customWidth="1"/>
    <col min="7682" max="7682" width="14.6640625" customWidth="1"/>
    <col min="7683" max="7683" width="34" customWidth="1"/>
    <col min="7684" max="7684" width="14.33203125" customWidth="1"/>
    <col min="7689" max="7689" width="20.6640625" bestFit="1" customWidth="1"/>
    <col min="7937" max="7937" width="36.5546875" customWidth="1"/>
    <col min="7938" max="7938" width="14.6640625" customWidth="1"/>
    <col min="7939" max="7939" width="34" customWidth="1"/>
    <col min="7940" max="7940" width="14.33203125" customWidth="1"/>
    <col min="7945" max="7945" width="20.6640625" bestFit="1" customWidth="1"/>
    <col min="8193" max="8193" width="36.5546875" customWidth="1"/>
    <col min="8194" max="8194" width="14.6640625" customWidth="1"/>
    <col min="8195" max="8195" width="34" customWidth="1"/>
    <col min="8196" max="8196" width="14.33203125" customWidth="1"/>
    <col min="8201" max="8201" width="20.6640625" bestFit="1" customWidth="1"/>
    <col min="8449" max="8449" width="36.5546875" customWidth="1"/>
    <col min="8450" max="8450" width="14.6640625" customWidth="1"/>
    <col min="8451" max="8451" width="34" customWidth="1"/>
    <col min="8452" max="8452" width="14.33203125" customWidth="1"/>
    <col min="8457" max="8457" width="20.6640625" bestFit="1" customWidth="1"/>
    <col min="8705" max="8705" width="36.5546875" customWidth="1"/>
    <col min="8706" max="8706" width="14.6640625" customWidth="1"/>
    <col min="8707" max="8707" width="34" customWidth="1"/>
    <col min="8708" max="8708" width="14.33203125" customWidth="1"/>
    <col min="8713" max="8713" width="20.6640625" bestFit="1" customWidth="1"/>
    <col min="8961" max="8961" width="36.5546875" customWidth="1"/>
    <col min="8962" max="8962" width="14.6640625" customWidth="1"/>
    <col min="8963" max="8963" width="34" customWidth="1"/>
    <col min="8964" max="8964" width="14.33203125" customWidth="1"/>
    <col min="8969" max="8969" width="20.6640625" bestFit="1" customWidth="1"/>
    <col min="9217" max="9217" width="36.5546875" customWidth="1"/>
    <col min="9218" max="9218" width="14.6640625" customWidth="1"/>
    <col min="9219" max="9219" width="34" customWidth="1"/>
    <col min="9220" max="9220" width="14.33203125" customWidth="1"/>
    <col min="9225" max="9225" width="20.6640625" bestFit="1" customWidth="1"/>
    <col min="9473" max="9473" width="36.5546875" customWidth="1"/>
    <col min="9474" max="9474" width="14.6640625" customWidth="1"/>
    <col min="9475" max="9475" width="34" customWidth="1"/>
    <col min="9476" max="9476" width="14.33203125" customWidth="1"/>
    <col min="9481" max="9481" width="20.6640625" bestFit="1" customWidth="1"/>
    <col min="9729" max="9729" width="36.5546875" customWidth="1"/>
    <col min="9730" max="9730" width="14.6640625" customWidth="1"/>
    <col min="9731" max="9731" width="34" customWidth="1"/>
    <col min="9732" max="9732" width="14.33203125" customWidth="1"/>
    <col min="9737" max="9737" width="20.6640625" bestFit="1" customWidth="1"/>
    <col min="9985" max="9985" width="36.5546875" customWidth="1"/>
    <col min="9986" max="9986" width="14.6640625" customWidth="1"/>
    <col min="9987" max="9987" width="34" customWidth="1"/>
    <col min="9988" max="9988" width="14.33203125" customWidth="1"/>
    <col min="9993" max="9993" width="20.6640625" bestFit="1" customWidth="1"/>
    <col min="10241" max="10241" width="36.5546875" customWidth="1"/>
    <col min="10242" max="10242" width="14.6640625" customWidth="1"/>
    <col min="10243" max="10243" width="34" customWidth="1"/>
    <col min="10244" max="10244" width="14.33203125" customWidth="1"/>
    <col min="10249" max="10249" width="20.6640625" bestFit="1" customWidth="1"/>
    <col min="10497" max="10497" width="36.5546875" customWidth="1"/>
    <col min="10498" max="10498" width="14.6640625" customWidth="1"/>
    <col min="10499" max="10499" width="34" customWidth="1"/>
    <col min="10500" max="10500" width="14.33203125" customWidth="1"/>
    <col min="10505" max="10505" width="20.6640625" bestFit="1" customWidth="1"/>
    <col min="10753" max="10753" width="36.5546875" customWidth="1"/>
    <col min="10754" max="10754" width="14.6640625" customWidth="1"/>
    <col min="10755" max="10755" width="34" customWidth="1"/>
    <col min="10756" max="10756" width="14.33203125" customWidth="1"/>
    <col min="10761" max="10761" width="20.6640625" bestFit="1" customWidth="1"/>
    <col min="11009" max="11009" width="36.5546875" customWidth="1"/>
    <col min="11010" max="11010" width="14.6640625" customWidth="1"/>
    <col min="11011" max="11011" width="34" customWidth="1"/>
    <col min="11012" max="11012" width="14.33203125" customWidth="1"/>
    <col min="11017" max="11017" width="20.6640625" bestFit="1" customWidth="1"/>
    <col min="11265" max="11265" width="36.5546875" customWidth="1"/>
    <col min="11266" max="11266" width="14.6640625" customWidth="1"/>
    <col min="11267" max="11267" width="34" customWidth="1"/>
    <col min="11268" max="11268" width="14.33203125" customWidth="1"/>
    <col min="11273" max="11273" width="20.6640625" bestFit="1" customWidth="1"/>
    <col min="11521" max="11521" width="36.5546875" customWidth="1"/>
    <col min="11522" max="11522" width="14.6640625" customWidth="1"/>
    <col min="11523" max="11523" width="34" customWidth="1"/>
    <col min="11524" max="11524" width="14.33203125" customWidth="1"/>
    <col min="11529" max="11529" width="20.6640625" bestFit="1" customWidth="1"/>
    <col min="11777" max="11777" width="36.5546875" customWidth="1"/>
    <col min="11778" max="11778" width="14.6640625" customWidth="1"/>
    <col min="11779" max="11779" width="34" customWidth="1"/>
    <col min="11780" max="11780" width="14.33203125" customWidth="1"/>
    <col min="11785" max="11785" width="20.6640625" bestFit="1" customWidth="1"/>
    <col min="12033" max="12033" width="36.5546875" customWidth="1"/>
    <col min="12034" max="12034" width="14.6640625" customWidth="1"/>
    <col min="12035" max="12035" width="34" customWidth="1"/>
    <col min="12036" max="12036" width="14.33203125" customWidth="1"/>
    <col min="12041" max="12041" width="20.6640625" bestFit="1" customWidth="1"/>
    <col min="12289" max="12289" width="36.5546875" customWidth="1"/>
    <col min="12290" max="12290" width="14.6640625" customWidth="1"/>
    <col min="12291" max="12291" width="34" customWidth="1"/>
    <col min="12292" max="12292" width="14.33203125" customWidth="1"/>
    <col min="12297" max="12297" width="20.6640625" bestFit="1" customWidth="1"/>
    <col min="12545" max="12545" width="36.5546875" customWidth="1"/>
    <col min="12546" max="12546" width="14.6640625" customWidth="1"/>
    <col min="12547" max="12547" width="34" customWidth="1"/>
    <col min="12548" max="12548" width="14.33203125" customWidth="1"/>
    <col min="12553" max="12553" width="20.6640625" bestFit="1" customWidth="1"/>
    <col min="12801" max="12801" width="36.5546875" customWidth="1"/>
    <col min="12802" max="12802" width="14.6640625" customWidth="1"/>
    <col min="12803" max="12803" width="34" customWidth="1"/>
    <col min="12804" max="12804" width="14.33203125" customWidth="1"/>
    <col min="12809" max="12809" width="20.6640625" bestFit="1" customWidth="1"/>
    <col min="13057" max="13057" width="36.5546875" customWidth="1"/>
    <col min="13058" max="13058" width="14.6640625" customWidth="1"/>
    <col min="13059" max="13059" width="34" customWidth="1"/>
    <col min="13060" max="13060" width="14.33203125" customWidth="1"/>
    <col min="13065" max="13065" width="20.6640625" bestFit="1" customWidth="1"/>
    <col min="13313" max="13313" width="36.5546875" customWidth="1"/>
    <col min="13314" max="13314" width="14.6640625" customWidth="1"/>
    <col min="13315" max="13315" width="34" customWidth="1"/>
    <col min="13316" max="13316" width="14.33203125" customWidth="1"/>
    <col min="13321" max="13321" width="20.6640625" bestFit="1" customWidth="1"/>
    <col min="13569" max="13569" width="36.5546875" customWidth="1"/>
    <col min="13570" max="13570" width="14.6640625" customWidth="1"/>
    <col min="13571" max="13571" width="34" customWidth="1"/>
    <col min="13572" max="13572" width="14.33203125" customWidth="1"/>
    <col min="13577" max="13577" width="20.6640625" bestFit="1" customWidth="1"/>
    <col min="13825" max="13825" width="36.5546875" customWidth="1"/>
    <col min="13826" max="13826" width="14.6640625" customWidth="1"/>
    <col min="13827" max="13827" width="34" customWidth="1"/>
    <col min="13828" max="13828" width="14.33203125" customWidth="1"/>
    <col min="13833" max="13833" width="20.6640625" bestFit="1" customWidth="1"/>
    <col min="14081" max="14081" width="36.5546875" customWidth="1"/>
    <col min="14082" max="14082" width="14.6640625" customWidth="1"/>
    <col min="14083" max="14083" width="34" customWidth="1"/>
    <col min="14084" max="14084" width="14.33203125" customWidth="1"/>
    <col min="14089" max="14089" width="20.6640625" bestFit="1" customWidth="1"/>
    <col min="14337" max="14337" width="36.5546875" customWidth="1"/>
    <col min="14338" max="14338" width="14.6640625" customWidth="1"/>
    <col min="14339" max="14339" width="34" customWidth="1"/>
    <col min="14340" max="14340" width="14.33203125" customWidth="1"/>
    <col min="14345" max="14345" width="20.6640625" bestFit="1" customWidth="1"/>
    <col min="14593" max="14593" width="36.5546875" customWidth="1"/>
    <col min="14594" max="14594" width="14.6640625" customWidth="1"/>
    <col min="14595" max="14595" width="34" customWidth="1"/>
    <col min="14596" max="14596" width="14.33203125" customWidth="1"/>
    <col min="14601" max="14601" width="20.6640625" bestFit="1" customWidth="1"/>
    <col min="14849" max="14849" width="36.5546875" customWidth="1"/>
    <col min="14850" max="14850" width="14.6640625" customWidth="1"/>
    <col min="14851" max="14851" width="34" customWidth="1"/>
    <col min="14852" max="14852" width="14.33203125" customWidth="1"/>
    <col min="14857" max="14857" width="20.6640625" bestFit="1" customWidth="1"/>
    <col min="15105" max="15105" width="36.5546875" customWidth="1"/>
    <col min="15106" max="15106" width="14.6640625" customWidth="1"/>
    <col min="15107" max="15107" width="34" customWidth="1"/>
    <col min="15108" max="15108" width="14.33203125" customWidth="1"/>
    <col min="15113" max="15113" width="20.6640625" bestFit="1" customWidth="1"/>
    <col min="15361" max="15361" width="36.5546875" customWidth="1"/>
    <col min="15362" max="15362" width="14.6640625" customWidth="1"/>
    <col min="15363" max="15363" width="34" customWidth="1"/>
    <col min="15364" max="15364" width="14.33203125" customWidth="1"/>
    <col min="15369" max="15369" width="20.6640625" bestFit="1" customWidth="1"/>
    <col min="15617" max="15617" width="36.5546875" customWidth="1"/>
    <col min="15618" max="15618" width="14.6640625" customWidth="1"/>
    <col min="15619" max="15619" width="34" customWidth="1"/>
    <col min="15620" max="15620" width="14.33203125" customWidth="1"/>
    <col min="15625" max="15625" width="20.6640625" bestFit="1" customWidth="1"/>
    <col min="15873" max="15873" width="36.5546875" customWidth="1"/>
    <col min="15874" max="15874" width="14.6640625" customWidth="1"/>
    <col min="15875" max="15875" width="34" customWidth="1"/>
    <col min="15876" max="15876" width="14.33203125" customWidth="1"/>
    <col min="15881" max="15881" width="20.6640625" bestFit="1" customWidth="1"/>
    <col min="16129" max="16129" width="36.5546875" customWidth="1"/>
    <col min="16130" max="16130" width="14.6640625" customWidth="1"/>
    <col min="16131" max="16131" width="34" customWidth="1"/>
    <col min="16132" max="16132" width="14.33203125" customWidth="1"/>
    <col min="16137" max="16137" width="20.6640625" bestFit="1" customWidth="1"/>
  </cols>
  <sheetData>
    <row r="1" spans="1:4" ht="21" x14ac:dyDescent="0.4">
      <c r="A1" s="68" t="s">
        <v>81</v>
      </c>
    </row>
    <row r="2" spans="1:4" ht="15.6" x14ac:dyDescent="0.3">
      <c r="A2" s="29"/>
    </row>
    <row r="3" spans="1:4" ht="36" customHeight="1" x14ac:dyDescent="0.3">
      <c r="A3" s="1" t="s">
        <v>0</v>
      </c>
    </row>
    <row r="4" spans="1:4" ht="33" customHeight="1" x14ac:dyDescent="0.3">
      <c r="A4" s="2" t="s">
        <v>1</v>
      </c>
    </row>
    <row r="7" spans="1:4" ht="15.6" x14ac:dyDescent="0.3">
      <c r="A7" s="30" t="s">
        <v>5</v>
      </c>
      <c r="B7" s="31"/>
      <c r="C7" s="31"/>
      <c r="D7" s="32"/>
    </row>
    <row r="8" spans="1:4" ht="15.6" x14ac:dyDescent="0.3">
      <c r="A8" s="5" t="s">
        <v>6</v>
      </c>
      <c r="B8" s="5"/>
      <c r="C8" s="6" t="s">
        <v>7</v>
      </c>
      <c r="D8" s="7"/>
    </row>
    <row r="9" spans="1:4" ht="15.6" x14ac:dyDescent="0.3">
      <c r="A9" s="8" t="s">
        <v>9</v>
      </c>
      <c r="B9" s="9">
        <f>SUM(B10:B17)</f>
        <v>0</v>
      </c>
      <c r="C9" s="8" t="s">
        <v>10</v>
      </c>
      <c r="D9" s="9">
        <f>SUM(D10:D17)</f>
        <v>0</v>
      </c>
    </row>
    <row r="10" spans="1:4" ht="15.6" x14ac:dyDescent="0.3">
      <c r="A10" s="10"/>
      <c r="B10" s="11"/>
      <c r="C10" s="10" t="s">
        <v>12</v>
      </c>
      <c r="D10" s="12"/>
    </row>
    <row r="11" spans="1:4" ht="15.6" x14ac:dyDescent="0.3">
      <c r="A11" s="10" t="s">
        <v>14</v>
      </c>
      <c r="B11" s="12"/>
      <c r="C11" s="10"/>
      <c r="D11" s="11"/>
    </row>
    <row r="12" spans="1:4" ht="15.6" x14ac:dyDescent="0.3">
      <c r="A12" s="10" t="s">
        <v>17</v>
      </c>
      <c r="B12" s="12"/>
      <c r="C12" s="10"/>
      <c r="D12" s="11"/>
    </row>
    <row r="13" spans="1:4" ht="15.6" x14ac:dyDescent="0.3">
      <c r="A13" s="10" t="s">
        <v>20</v>
      </c>
      <c r="B13" s="12"/>
      <c r="C13" s="10"/>
      <c r="D13" s="11"/>
    </row>
    <row r="14" spans="1:4" ht="15.6" x14ac:dyDescent="0.3">
      <c r="A14" s="10" t="s">
        <v>23</v>
      </c>
      <c r="B14" s="12"/>
      <c r="C14" s="10"/>
      <c r="D14" s="11"/>
    </row>
    <row r="15" spans="1:4" ht="15.6" x14ac:dyDescent="0.3">
      <c r="A15" s="10" t="s">
        <v>25</v>
      </c>
      <c r="B15" s="12"/>
      <c r="C15" s="10"/>
      <c r="D15" s="11"/>
    </row>
    <row r="16" spans="1:4" ht="15.6" x14ac:dyDescent="0.3">
      <c r="A16" s="10"/>
      <c r="B16" s="11"/>
      <c r="C16" s="10"/>
      <c r="D16" s="11"/>
    </row>
    <row r="17" spans="1:4" ht="15.6" x14ac:dyDescent="0.3">
      <c r="A17" s="10"/>
      <c r="B17" s="11"/>
      <c r="C17" s="10"/>
      <c r="D17" s="11"/>
    </row>
    <row r="18" spans="1:4" ht="15.6" x14ac:dyDescent="0.3">
      <c r="A18" s="8" t="s">
        <v>29</v>
      </c>
      <c r="B18" s="9">
        <f>SUM(B19:B20)</f>
        <v>0</v>
      </c>
      <c r="C18" s="8" t="s">
        <v>30</v>
      </c>
      <c r="D18" s="9">
        <f>SUM(D19:D20)</f>
        <v>0</v>
      </c>
    </row>
    <row r="19" spans="1:4" ht="15.6" x14ac:dyDescent="0.3">
      <c r="A19" s="10" t="s">
        <v>32</v>
      </c>
      <c r="B19" s="12"/>
      <c r="C19" s="10" t="s">
        <v>33</v>
      </c>
      <c r="D19" s="12"/>
    </row>
    <row r="20" spans="1:4" ht="15.6" x14ac:dyDescent="0.3">
      <c r="A20" s="10"/>
      <c r="B20" s="11"/>
      <c r="C20" s="10"/>
      <c r="D20" s="11"/>
    </row>
    <row r="21" spans="1:4" ht="15.6" x14ac:dyDescent="0.3">
      <c r="A21" s="16" t="s">
        <v>36</v>
      </c>
      <c r="B21" s="17">
        <f>IF((D9+D18)&gt;(B9+B18),(D9+D18)-(B9+B18),0)</f>
        <v>0</v>
      </c>
      <c r="C21" s="16" t="s">
        <v>37</v>
      </c>
      <c r="D21" s="17">
        <f>IF((B9+B18)&gt;(D9+D18),(B9+B18)-(D9+D18),0)</f>
        <v>0</v>
      </c>
    </row>
    <row r="22" spans="1:4" ht="15.6" x14ac:dyDescent="0.3">
      <c r="A22" s="18" t="s">
        <v>39</v>
      </c>
      <c r="B22" s="9">
        <f>B9+B18+B21</f>
        <v>0</v>
      </c>
      <c r="C22" s="18" t="s">
        <v>39</v>
      </c>
      <c r="D22" s="9">
        <f>D9+D18+A24+D21</f>
        <v>0</v>
      </c>
    </row>
    <row r="25" spans="1:4" x14ac:dyDescent="0.3">
      <c r="A25" s="3" t="s">
        <v>2</v>
      </c>
    </row>
    <row r="26" spans="1:4" x14ac:dyDescent="0.3">
      <c r="A26" s="4" t="s">
        <v>3</v>
      </c>
    </row>
    <row r="27" spans="1:4" ht="16.2" x14ac:dyDescent="0.3">
      <c r="A27" s="4" t="s">
        <v>4</v>
      </c>
    </row>
    <row r="29" spans="1:4" x14ac:dyDescent="0.3">
      <c r="A29" s="3" t="s">
        <v>8</v>
      </c>
    </row>
    <row r="30" spans="1:4" x14ac:dyDescent="0.3">
      <c r="A30" s="4" t="s">
        <v>11</v>
      </c>
    </row>
    <row r="31" spans="1:4" x14ac:dyDescent="0.3">
      <c r="A31" s="4" t="s">
        <v>13</v>
      </c>
    </row>
    <row r="32" spans="1:4" x14ac:dyDescent="0.3">
      <c r="A32" s="13" t="s">
        <v>15</v>
      </c>
      <c r="B32" s="14" t="s">
        <v>16</v>
      </c>
    </row>
    <row r="33" spans="1:3" x14ac:dyDescent="0.3">
      <c r="A33" s="13" t="s">
        <v>18</v>
      </c>
      <c r="B33" s="14" t="s">
        <v>19</v>
      </c>
    </row>
    <row r="34" spans="1:3" x14ac:dyDescent="0.3">
      <c r="A34" s="13" t="s">
        <v>21</v>
      </c>
      <c r="C34" s="14" t="s">
        <v>22</v>
      </c>
    </row>
    <row r="35" spans="1:3" x14ac:dyDescent="0.3">
      <c r="A35" s="13" t="s">
        <v>24</v>
      </c>
      <c r="C35" s="15">
        <f>2000</f>
        <v>2000</v>
      </c>
    </row>
    <row r="36" spans="1:3" x14ac:dyDescent="0.3">
      <c r="A36" s="13" t="s">
        <v>26</v>
      </c>
    </row>
    <row r="37" spans="1:3" x14ac:dyDescent="0.3">
      <c r="A37" s="4" t="s">
        <v>27</v>
      </c>
    </row>
    <row r="38" spans="1:3" x14ac:dyDescent="0.3">
      <c r="A38" s="4" t="s">
        <v>28</v>
      </c>
    </row>
    <row r="39" spans="1:3" x14ac:dyDescent="0.3">
      <c r="A39" s="4" t="s">
        <v>31</v>
      </c>
    </row>
    <row r="40" spans="1:3" x14ac:dyDescent="0.3">
      <c r="A40" s="13" t="s">
        <v>34</v>
      </c>
    </row>
    <row r="41" spans="1:3" x14ac:dyDescent="0.3">
      <c r="A41" s="13" t="s">
        <v>35</v>
      </c>
    </row>
    <row r="42" spans="1:3" ht="16.2" x14ac:dyDescent="0.3">
      <c r="A42" s="13" t="s">
        <v>38</v>
      </c>
    </row>
    <row r="43" spans="1:3" x14ac:dyDescent="0.3">
      <c r="A43" s="4" t="s">
        <v>40</v>
      </c>
    </row>
    <row r="44" spans="1:3" x14ac:dyDescent="0.3">
      <c r="A44" s="13" t="s">
        <v>41</v>
      </c>
    </row>
    <row r="45" spans="1:3" ht="16.2" x14ac:dyDescent="0.3">
      <c r="A45" s="13" t="s">
        <v>42</v>
      </c>
    </row>
  </sheetData>
  <mergeCells count="1">
    <mergeCell ref="A7:D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3AD15-EE56-42BD-B9B1-68DE3C68CD83}">
  <dimension ref="A1:I37"/>
  <sheetViews>
    <sheetView workbookViewId="0"/>
  </sheetViews>
  <sheetFormatPr baseColWidth="10" defaultRowHeight="14.4" x14ac:dyDescent="0.3"/>
  <cols>
    <col min="3" max="3" width="32.88671875" customWidth="1"/>
    <col min="4" max="4" width="13.44140625" customWidth="1"/>
    <col min="5" max="5" width="13.109375" customWidth="1"/>
    <col min="7" max="7" width="1.88671875" customWidth="1"/>
    <col min="8" max="8" width="23.33203125" customWidth="1"/>
    <col min="11" max="11" width="97" customWidth="1"/>
    <col min="259" max="259" width="32.88671875" customWidth="1"/>
    <col min="260" max="260" width="13.44140625" customWidth="1"/>
    <col min="261" max="261" width="13.109375" customWidth="1"/>
    <col min="263" max="263" width="1.88671875" customWidth="1"/>
    <col min="264" max="264" width="23.33203125" customWidth="1"/>
    <col min="267" max="267" width="97" customWidth="1"/>
    <col min="515" max="515" width="32.88671875" customWidth="1"/>
    <col min="516" max="516" width="13.44140625" customWidth="1"/>
    <col min="517" max="517" width="13.109375" customWidth="1"/>
    <col min="519" max="519" width="1.88671875" customWidth="1"/>
    <col min="520" max="520" width="23.33203125" customWidth="1"/>
    <col min="523" max="523" width="97" customWidth="1"/>
    <col min="771" max="771" width="32.88671875" customWidth="1"/>
    <col min="772" max="772" width="13.44140625" customWidth="1"/>
    <col min="773" max="773" width="13.109375" customWidth="1"/>
    <col min="775" max="775" width="1.88671875" customWidth="1"/>
    <col min="776" max="776" width="23.33203125" customWidth="1"/>
    <col min="779" max="779" width="97" customWidth="1"/>
    <col min="1027" max="1027" width="32.88671875" customWidth="1"/>
    <col min="1028" max="1028" width="13.44140625" customWidth="1"/>
    <col min="1029" max="1029" width="13.109375" customWidth="1"/>
    <col min="1031" max="1031" width="1.88671875" customWidth="1"/>
    <col min="1032" max="1032" width="23.33203125" customWidth="1"/>
    <col min="1035" max="1035" width="97" customWidth="1"/>
    <col min="1283" max="1283" width="32.88671875" customWidth="1"/>
    <col min="1284" max="1284" width="13.44140625" customWidth="1"/>
    <col min="1285" max="1285" width="13.109375" customWidth="1"/>
    <col min="1287" max="1287" width="1.88671875" customWidth="1"/>
    <col min="1288" max="1288" width="23.33203125" customWidth="1"/>
    <col min="1291" max="1291" width="97" customWidth="1"/>
    <col min="1539" max="1539" width="32.88671875" customWidth="1"/>
    <col min="1540" max="1540" width="13.44140625" customWidth="1"/>
    <col min="1541" max="1541" width="13.109375" customWidth="1"/>
    <col min="1543" max="1543" width="1.88671875" customWidth="1"/>
    <col min="1544" max="1544" width="23.33203125" customWidth="1"/>
    <col min="1547" max="1547" width="97" customWidth="1"/>
    <col min="1795" max="1795" width="32.88671875" customWidth="1"/>
    <col min="1796" max="1796" width="13.44140625" customWidth="1"/>
    <col min="1797" max="1797" width="13.109375" customWidth="1"/>
    <col min="1799" max="1799" width="1.88671875" customWidth="1"/>
    <col min="1800" max="1800" width="23.33203125" customWidth="1"/>
    <col min="1803" max="1803" width="97" customWidth="1"/>
    <col min="2051" max="2051" width="32.88671875" customWidth="1"/>
    <col min="2052" max="2052" width="13.44140625" customWidth="1"/>
    <col min="2053" max="2053" width="13.109375" customWidth="1"/>
    <col min="2055" max="2055" width="1.88671875" customWidth="1"/>
    <col min="2056" max="2056" width="23.33203125" customWidth="1"/>
    <col min="2059" max="2059" width="97" customWidth="1"/>
    <col min="2307" max="2307" width="32.88671875" customWidth="1"/>
    <col min="2308" max="2308" width="13.44140625" customWidth="1"/>
    <col min="2309" max="2309" width="13.109375" customWidth="1"/>
    <col min="2311" max="2311" width="1.88671875" customWidth="1"/>
    <col min="2312" max="2312" width="23.33203125" customWidth="1"/>
    <col min="2315" max="2315" width="97" customWidth="1"/>
    <col min="2563" max="2563" width="32.88671875" customWidth="1"/>
    <col min="2564" max="2564" width="13.44140625" customWidth="1"/>
    <col min="2565" max="2565" width="13.109375" customWidth="1"/>
    <col min="2567" max="2567" width="1.88671875" customWidth="1"/>
    <col min="2568" max="2568" width="23.33203125" customWidth="1"/>
    <col min="2571" max="2571" width="97" customWidth="1"/>
    <col min="2819" max="2819" width="32.88671875" customWidth="1"/>
    <col min="2820" max="2820" width="13.44140625" customWidth="1"/>
    <col min="2821" max="2821" width="13.109375" customWidth="1"/>
    <col min="2823" max="2823" width="1.88671875" customWidth="1"/>
    <col min="2824" max="2824" width="23.33203125" customWidth="1"/>
    <col min="2827" max="2827" width="97" customWidth="1"/>
    <col min="3075" max="3075" width="32.88671875" customWidth="1"/>
    <col min="3076" max="3076" width="13.44140625" customWidth="1"/>
    <col min="3077" max="3077" width="13.109375" customWidth="1"/>
    <col min="3079" max="3079" width="1.88671875" customWidth="1"/>
    <col min="3080" max="3080" width="23.33203125" customWidth="1"/>
    <col min="3083" max="3083" width="97" customWidth="1"/>
    <col min="3331" max="3331" width="32.88671875" customWidth="1"/>
    <col min="3332" max="3332" width="13.44140625" customWidth="1"/>
    <col min="3333" max="3333" width="13.109375" customWidth="1"/>
    <col min="3335" max="3335" width="1.88671875" customWidth="1"/>
    <col min="3336" max="3336" width="23.33203125" customWidth="1"/>
    <col min="3339" max="3339" width="97" customWidth="1"/>
    <col min="3587" max="3587" width="32.88671875" customWidth="1"/>
    <col min="3588" max="3588" width="13.44140625" customWidth="1"/>
    <col min="3589" max="3589" width="13.109375" customWidth="1"/>
    <col min="3591" max="3591" width="1.88671875" customWidth="1"/>
    <col min="3592" max="3592" width="23.33203125" customWidth="1"/>
    <col min="3595" max="3595" width="97" customWidth="1"/>
    <col min="3843" max="3843" width="32.88671875" customWidth="1"/>
    <col min="3844" max="3844" width="13.44140625" customWidth="1"/>
    <col min="3845" max="3845" width="13.109375" customWidth="1"/>
    <col min="3847" max="3847" width="1.88671875" customWidth="1"/>
    <col min="3848" max="3848" width="23.33203125" customWidth="1"/>
    <col min="3851" max="3851" width="97" customWidth="1"/>
    <col min="4099" max="4099" width="32.88671875" customWidth="1"/>
    <col min="4100" max="4100" width="13.44140625" customWidth="1"/>
    <col min="4101" max="4101" width="13.109375" customWidth="1"/>
    <col min="4103" max="4103" width="1.88671875" customWidth="1"/>
    <col min="4104" max="4104" width="23.33203125" customWidth="1"/>
    <col min="4107" max="4107" width="97" customWidth="1"/>
    <col min="4355" max="4355" width="32.88671875" customWidth="1"/>
    <col min="4356" max="4356" width="13.44140625" customWidth="1"/>
    <col min="4357" max="4357" width="13.109375" customWidth="1"/>
    <col min="4359" max="4359" width="1.88671875" customWidth="1"/>
    <col min="4360" max="4360" width="23.33203125" customWidth="1"/>
    <col min="4363" max="4363" width="97" customWidth="1"/>
    <col min="4611" max="4611" width="32.88671875" customWidth="1"/>
    <col min="4612" max="4612" width="13.44140625" customWidth="1"/>
    <col min="4613" max="4613" width="13.109375" customWidth="1"/>
    <col min="4615" max="4615" width="1.88671875" customWidth="1"/>
    <col min="4616" max="4616" width="23.33203125" customWidth="1"/>
    <col min="4619" max="4619" width="97" customWidth="1"/>
    <col min="4867" max="4867" width="32.88671875" customWidth="1"/>
    <col min="4868" max="4868" width="13.44140625" customWidth="1"/>
    <col min="4869" max="4869" width="13.109375" customWidth="1"/>
    <col min="4871" max="4871" width="1.88671875" customWidth="1"/>
    <col min="4872" max="4872" width="23.33203125" customWidth="1"/>
    <col min="4875" max="4875" width="97" customWidth="1"/>
    <col min="5123" max="5123" width="32.88671875" customWidth="1"/>
    <col min="5124" max="5124" width="13.44140625" customWidth="1"/>
    <col min="5125" max="5125" width="13.109375" customWidth="1"/>
    <col min="5127" max="5127" width="1.88671875" customWidth="1"/>
    <col min="5128" max="5128" width="23.33203125" customWidth="1"/>
    <col min="5131" max="5131" width="97" customWidth="1"/>
    <col min="5379" max="5379" width="32.88671875" customWidth="1"/>
    <col min="5380" max="5380" width="13.44140625" customWidth="1"/>
    <col min="5381" max="5381" width="13.109375" customWidth="1"/>
    <col min="5383" max="5383" width="1.88671875" customWidth="1"/>
    <col min="5384" max="5384" width="23.33203125" customWidth="1"/>
    <col min="5387" max="5387" width="97" customWidth="1"/>
    <col min="5635" max="5635" width="32.88671875" customWidth="1"/>
    <col min="5636" max="5636" width="13.44140625" customWidth="1"/>
    <col min="5637" max="5637" width="13.109375" customWidth="1"/>
    <col min="5639" max="5639" width="1.88671875" customWidth="1"/>
    <col min="5640" max="5640" width="23.33203125" customWidth="1"/>
    <col min="5643" max="5643" width="97" customWidth="1"/>
    <col min="5891" max="5891" width="32.88671875" customWidth="1"/>
    <col min="5892" max="5892" width="13.44140625" customWidth="1"/>
    <col min="5893" max="5893" width="13.109375" customWidth="1"/>
    <col min="5895" max="5895" width="1.88671875" customWidth="1"/>
    <col min="5896" max="5896" width="23.33203125" customWidth="1"/>
    <col min="5899" max="5899" width="97" customWidth="1"/>
    <col min="6147" max="6147" width="32.88671875" customWidth="1"/>
    <col min="6148" max="6148" width="13.44140625" customWidth="1"/>
    <col min="6149" max="6149" width="13.109375" customWidth="1"/>
    <col min="6151" max="6151" width="1.88671875" customWidth="1"/>
    <col min="6152" max="6152" width="23.33203125" customWidth="1"/>
    <col min="6155" max="6155" width="97" customWidth="1"/>
    <col min="6403" max="6403" width="32.88671875" customWidth="1"/>
    <col min="6404" max="6404" width="13.44140625" customWidth="1"/>
    <col min="6405" max="6405" width="13.109375" customWidth="1"/>
    <col min="6407" max="6407" width="1.88671875" customWidth="1"/>
    <col min="6408" max="6408" width="23.33203125" customWidth="1"/>
    <col min="6411" max="6411" width="97" customWidth="1"/>
    <col min="6659" max="6659" width="32.88671875" customWidth="1"/>
    <col min="6660" max="6660" width="13.44140625" customWidth="1"/>
    <col min="6661" max="6661" width="13.109375" customWidth="1"/>
    <col min="6663" max="6663" width="1.88671875" customWidth="1"/>
    <col min="6664" max="6664" width="23.33203125" customWidth="1"/>
    <col min="6667" max="6667" width="97" customWidth="1"/>
    <col min="6915" max="6915" width="32.88671875" customWidth="1"/>
    <col min="6916" max="6916" width="13.44140625" customWidth="1"/>
    <col min="6917" max="6917" width="13.109375" customWidth="1"/>
    <col min="6919" max="6919" width="1.88671875" customWidth="1"/>
    <col min="6920" max="6920" width="23.33203125" customWidth="1"/>
    <col min="6923" max="6923" width="97" customWidth="1"/>
    <col min="7171" max="7171" width="32.88671875" customWidth="1"/>
    <col min="7172" max="7172" width="13.44140625" customWidth="1"/>
    <col min="7173" max="7173" width="13.109375" customWidth="1"/>
    <col min="7175" max="7175" width="1.88671875" customWidth="1"/>
    <col min="7176" max="7176" width="23.33203125" customWidth="1"/>
    <col min="7179" max="7179" width="97" customWidth="1"/>
    <col min="7427" max="7427" width="32.88671875" customWidth="1"/>
    <col min="7428" max="7428" width="13.44140625" customWidth="1"/>
    <col min="7429" max="7429" width="13.109375" customWidth="1"/>
    <col min="7431" max="7431" width="1.88671875" customWidth="1"/>
    <col min="7432" max="7432" width="23.33203125" customWidth="1"/>
    <col min="7435" max="7435" width="97" customWidth="1"/>
    <col min="7683" max="7683" width="32.88671875" customWidth="1"/>
    <col min="7684" max="7684" width="13.44140625" customWidth="1"/>
    <col min="7685" max="7685" width="13.109375" customWidth="1"/>
    <col min="7687" max="7687" width="1.88671875" customWidth="1"/>
    <col min="7688" max="7688" width="23.33203125" customWidth="1"/>
    <col min="7691" max="7691" width="97" customWidth="1"/>
    <col min="7939" max="7939" width="32.88671875" customWidth="1"/>
    <col min="7940" max="7940" width="13.44140625" customWidth="1"/>
    <col min="7941" max="7941" width="13.109375" customWidth="1"/>
    <col min="7943" max="7943" width="1.88671875" customWidth="1"/>
    <col min="7944" max="7944" width="23.33203125" customWidth="1"/>
    <col min="7947" max="7947" width="97" customWidth="1"/>
    <col min="8195" max="8195" width="32.88671875" customWidth="1"/>
    <col min="8196" max="8196" width="13.44140625" customWidth="1"/>
    <col min="8197" max="8197" width="13.109375" customWidth="1"/>
    <col min="8199" max="8199" width="1.88671875" customWidth="1"/>
    <col min="8200" max="8200" width="23.33203125" customWidth="1"/>
    <col min="8203" max="8203" width="97" customWidth="1"/>
    <col min="8451" max="8451" width="32.88671875" customWidth="1"/>
    <col min="8452" max="8452" width="13.44140625" customWidth="1"/>
    <col min="8453" max="8453" width="13.109375" customWidth="1"/>
    <col min="8455" max="8455" width="1.88671875" customWidth="1"/>
    <col min="8456" max="8456" width="23.33203125" customWidth="1"/>
    <col min="8459" max="8459" width="97" customWidth="1"/>
    <col min="8707" max="8707" width="32.88671875" customWidth="1"/>
    <col min="8708" max="8708" width="13.44140625" customWidth="1"/>
    <col min="8709" max="8709" width="13.109375" customWidth="1"/>
    <col min="8711" max="8711" width="1.88671875" customWidth="1"/>
    <col min="8712" max="8712" width="23.33203125" customWidth="1"/>
    <col min="8715" max="8715" width="97" customWidth="1"/>
    <col min="8963" max="8963" width="32.88671875" customWidth="1"/>
    <col min="8964" max="8964" width="13.44140625" customWidth="1"/>
    <col min="8965" max="8965" width="13.109375" customWidth="1"/>
    <col min="8967" max="8967" width="1.88671875" customWidth="1"/>
    <col min="8968" max="8968" width="23.33203125" customWidth="1"/>
    <col min="8971" max="8971" width="97" customWidth="1"/>
    <col min="9219" max="9219" width="32.88671875" customWidth="1"/>
    <col min="9220" max="9220" width="13.44140625" customWidth="1"/>
    <col min="9221" max="9221" width="13.109375" customWidth="1"/>
    <col min="9223" max="9223" width="1.88671875" customWidth="1"/>
    <col min="9224" max="9224" width="23.33203125" customWidth="1"/>
    <col min="9227" max="9227" width="97" customWidth="1"/>
    <col min="9475" max="9475" width="32.88671875" customWidth="1"/>
    <col min="9476" max="9476" width="13.44140625" customWidth="1"/>
    <col min="9477" max="9477" width="13.109375" customWidth="1"/>
    <col min="9479" max="9479" width="1.88671875" customWidth="1"/>
    <col min="9480" max="9480" width="23.33203125" customWidth="1"/>
    <col min="9483" max="9483" width="97" customWidth="1"/>
    <col min="9731" max="9731" width="32.88671875" customWidth="1"/>
    <col min="9732" max="9732" width="13.44140625" customWidth="1"/>
    <col min="9733" max="9733" width="13.109375" customWidth="1"/>
    <col min="9735" max="9735" width="1.88671875" customWidth="1"/>
    <col min="9736" max="9736" width="23.33203125" customWidth="1"/>
    <col min="9739" max="9739" width="97" customWidth="1"/>
    <col min="9987" max="9987" width="32.88671875" customWidth="1"/>
    <col min="9988" max="9988" width="13.44140625" customWidth="1"/>
    <col min="9989" max="9989" width="13.109375" customWidth="1"/>
    <col min="9991" max="9991" width="1.88671875" customWidth="1"/>
    <col min="9992" max="9992" width="23.33203125" customWidth="1"/>
    <col min="9995" max="9995" width="97" customWidth="1"/>
    <col min="10243" max="10243" width="32.88671875" customWidth="1"/>
    <col min="10244" max="10244" width="13.44140625" customWidth="1"/>
    <col min="10245" max="10245" width="13.109375" customWidth="1"/>
    <col min="10247" max="10247" width="1.88671875" customWidth="1"/>
    <col min="10248" max="10248" width="23.33203125" customWidth="1"/>
    <col min="10251" max="10251" width="97" customWidth="1"/>
    <col min="10499" max="10499" width="32.88671875" customWidth="1"/>
    <col min="10500" max="10500" width="13.44140625" customWidth="1"/>
    <col min="10501" max="10501" width="13.109375" customWidth="1"/>
    <col min="10503" max="10503" width="1.88671875" customWidth="1"/>
    <col min="10504" max="10504" width="23.33203125" customWidth="1"/>
    <col min="10507" max="10507" width="97" customWidth="1"/>
    <col min="10755" max="10755" width="32.88671875" customWidth="1"/>
    <col min="10756" max="10756" width="13.44140625" customWidth="1"/>
    <col min="10757" max="10757" width="13.109375" customWidth="1"/>
    <col min="10759" max="10759" width="1.88671875" customWidth="1"/>
    <col min="10760" max="10760" width="23.33203125" customWidth="1"/>
    <col min="10763" max="10763" width="97" customWidth="1"/>
    <col min="11011" max="11011" width="32.88671875" customWidth="1"/>
    <col min="11012" max="11012" width="13.44140625" customWidth="1"/>
    <col min="11013" max="11013" width="13.109375" customWidth="1"/>
    <col min="11015" max="11015" width="1.88671875" customWidth="1"/>
    <col min="11016" max="11016" width="23.33203125" customWidth="1"/>
    <col min="11019" max="11019" width="97" customWidth="1"/>
    <col min="11267" max="11267" width="32.88671875" customWidth="1"/>
    <col min="11268" max="11268" width="13.44140625" customWidth="1"/>
    <col min="11269" max="11269" width="13.109375" customWidth="1"/>
    <col min="11271" max="11271" width="1.88671875" customWidth="1"/>
    <col min="11272" max="11272" width="23.33203125" customWidth="1"/>
    <col min="11275" max="11275" width="97" customWidth="1"/>
    <col min="11523" max="11523" width="32.88671875" customWidth="1"/>
    <col min="11524" max="11524" width="13.44140625" customWidth="1"/>
    <col min="11525" max="11525" width="13.109375" customWidth="1"/>
    <col min="11527" max="11527" width="1.88671875" customWidth="1"/>
    <col min="11528" max="11528" width="23.33203125" customWidth="1"/>
    <col min="11531" max="11531" width="97" customWidth="1"/>
    <col min="11779" max="11779" width="32.88671875" customWidth="1"/>
    <col min="11780" max="11780" width="13.44140625" customWidth="1"/>
    <col min="11781" max="11781" width="13.109375" customWidth="1"/>
    <col min="11783" max="11783" width="1.88671875" customWidth="1"/>
    <col min="11784" max="11784" width="23.33203125" customWidth="1"/>
    <col min="11787" max="11787" width="97" customWidth="1"/>
    <col min="12035" max="12035" width="32.88671875" customWidth="1"/>
    <col min="12036" max="12036" width="13.44140625" customWidth="1"/>
    <col min="12037" max="12037" width="13.109375" customWidth="1"/>
    <col min="12039" max="12039" width="1.88671875" customWidth="1"/>
    <col min="12040" max="12040" width="23.33203125" customWidth="1"/>
    <col min="12043" max="12043" width="97" customWidth="1"/>
    <col min="12291" max="12291" width="32.88671875" customWidth="1"/>
    <col min="12292" max="12292" width="13.44140625" customWidth="1"/>
    <col min="12293" max="12293" width="13.109375" customWidth="1"/>
    <col min="12295" max="12295" width="1.88671875" customWidth="1"/>
    <col min="12296" max="12296" width="23.33203125" customWidth="1"/>
    <col min="12299" max="12299" width="97" customWidth="1"/>
    <col min="12547" max="12547" width="32.88671875" customWidth="1"/>
    <col min="12548" max="12548" width="13.44140625" customWidth="1"/>
    <col min="12549" max="12549" width="13.109375" customWidth="1"/>
    <col min="12551" max="12551" width="1.88671875" customWidth="1"/>
    <col min="12552" max="12552" width="23.33203125" customWidth="1"/>
    <col min="12555" max="12555" width="97" customWidth="1"/>
    <col min="12803" max="12803" width="32.88671875" customWidth="1"/>
    <col min="12804" max="12804" width="13.44140625" customWidth="1"/>
    <col min="12805" max="12805" width="13.109375" customWidth="1"/>
    <col min="12807" max="12807" width="1.88671875" customWidth="1"/>
    <col min="12808" max="12808" width="23.33203125" customWidth="1"/>
    <col min="12811" max="12811" width="97" customWidth="1"/>
    <col min="13059" max="13059" width="32.88671875" customWidth="1"/>
    <col min="13060" max="13060" width="13.44140625" customWidth="1"/>
    <col min="13061" max="13061" width="13.109375" customWidth="1"/>
    <col min="13063" max="13063" width="1.88671875" customWidth="1"/>
    <col min="13064" max="13064" width="23.33203125" customWidth="1"/>
    <col min="13067" max="13067" width="97" customWidth="1"/>
    <col min="13315" max="13315" width="32.88671875" customWidth="1"/>
    <col min="13316" max="13316" width="13.44140625" customWidth="1"/>
    <col min="13317" max="13317" width="13.109375" customWidth="1"/>
    <col min="13319" max="13319" width="1.88671875" customWidth="1"/>
    <col min="13320" max="13320" width="23.33203125" customWidth="1"/>
    <col min="13323" max="13323" width="97" customWidth="1"/>
    <col min="13571" max="13571" width="32.88671875" customWidth="1"/>
    <col min="13572" max="13572" width="13.44140625" customWidth="1"/>
    <col min="13573" max="13573" width="13.109375" customWidth="1"/>
    <col min="13575" max="13575" width="1.88671875" customWidth="1"/>
    <col min="13576" max="13576" width="23.33203125" customWidth="1"/>
    <col min="13579" max="13579" width="97" customWidth="1"/>
    <col min="13827" max="13827" width="32.88671875" customWidth="1"/>
    <col min="13828" max="13828" width="13.44140625" customWidth="1"/>
    <col min="13829" max="13829" width="13.109375" customWidth="1"/>
    <col min="13831" max="13831" width="1.88671875" customWidth="1"/>
    <col min="13832" max="13832" width="23.33203125" customWidth="1"/>
    <col min="13835" max="13835" width="97" customWidth="1"/>
    <col min="14083" max="14083" width="32.88671875" customWidth="1"/>
    <col min="14084" max="14084" width="13.44140625" customWidth="1"/>
    <col min="14085" max="14085" width="13.109375" customWidth="1"/>
    <col min="14087" max="14087" width="1.88671875" customWidth="1"/>
    <col min="14088" max="14088" width="23.33203125" customWidth="1"/>
    <col min="14091" max="14091" width="97" customWidth="1"/>
    <col min="14339" max="14339" width="32.88671875" customWidth="1"/>
    <col min="14340" max="14340" width="13.44140625" customWidth="1"/>
    <col min="14341" max="14341" width="13.109375" customWidth="1"/>
    <col min="14343" max="14343" width="1.88671875" customWidth="1"/>
    <col min="14344" max="14344" width="23.33203125" customWidth="1"/>
    <col min="14347" max="14347" width="97" customWidth="1"/>
    <col min="14595" max="14595" width="32.88671875" customWidth="1"/>
    <col min="14596" max="14596" width="13.44140625" customWidth="1"/>
    <col min="14597" max="14597" width="13.109375" customWidth="1"/>
    <col min="14599" max="14599" width="1.88671875" customWidth="1"/>
    <col min="14600" max="14600" width="23.33203125" customWidth="1"/>
    <col min="14603" max="14603" width="97" customWidth="1"/>
    <col min="14851" max="14851" width="32.88671875" customWidth="1"/>
    <col min="14852" max="14852" width="13.44140625" customWidth="1"/>
    <col min="14853" max="14853" width="13.109375" customWidth="1"/>
    <col min="14855" max="14855" width="1.88671875" customWidth="1"/>
    <col min="14856" max="14856" width="23.33203125" customWidth="1"/>
    <col min="14859" max="14859" width="97" customWidth="1"/>
    <col min="15107" max="15107" width="32.88671875" customWidth="1"/>
    <col min="15108" max="15108" width="13.44140625" customWidth="1"/>
    <col min="15109" max="15109" width="13.109375" customWidth="1"/>
    <col min="15111" max="15111" width="1.88671875" customWidth="1"/>
    <col min="15112" max="15112" width="23.33203125" customWidth="1"/>
    <col min="15115" max="15115" width="97" customWidth="1"/>
    <col min="15363" max="15363" width="32.88671875" customWidth="1"/>
    <col min="15364" max="15364" width="13.44140625" customWidth="1"/>
    <col min="15365" max="15365" width="13.109375" customWidth="1"/>
    <col min="15367" max="15367" width="1.88671875" customWidth="1"/>
    <col min="15368" max="15368" width="23.33203125" customWidth="1"/>
    <col min="15371" max="15371" width="97" customWidth="1"/>
    <col min="15619" max="15619" width="32.88671875" customWidth="1"/>
    <col min="15620" max="15620" width="13.44140625" customWidth="1"/>
    <col min="15621" max="15621" width="13.109375" customWidth="1"/>
    <col min="15623" max="15623" width="1.88671875" customWidth="1"/>
    <col min="15624" max="15624" width="23.33203125" customWidth="1"/>
    <col min="15627" max="15627" width="97" customWidth="1"/>
    <col min="15875" max="15875" width="32.88671875" customWidth="1"/>
    <col min="15876" max="15876" width="13.44140625" customWidth="1"/>
    <col min="15877" max="15877" width="13.109375" customWidth="1"/>
    <col min="15879" max="15879" width="1.88671875" customWidth="1"/>
    <col min="15880" max="15880" width="23.33203125" customWidth="1"/>
    <col min="15883" max="15883" width="97" customWidth="1"/>
    <col min="16131" max="16131" width="32.88671875" customWidth="1"/>
    <col min="16132" max="16132" width="13.44140625" customWidth="1"/>
    <col min="16133" max="16133" width="13.109375" customWidth="1"/>
    <col min="16135" max="16135" width="1.88671875" customWidth="1"/>
    <col min="16136" max="16136" width="23.33203125" customWidth="1"/>
    <col min="16139" max="16139" width="97" customWidth="1"/>
  </cols>
  <sheetData>
    <row r="1" spans="1:9" ht="21" x14ac:dyDescent="0.4">
      <c r="A1" s="68" t="s">
        <v>80</v>
      </c>
    </row>
    <row r="5" spans="1:9" ht="15.6" x14ac:dyDescent="0.3">
      <c r="C5" s="33" t="s">
        <v>43</v>
      </c>
      <c r="D5" s="33"/>
      <c r="E5" s="33"/>
      <c r="F5" s="33"/>
      <c r="G5" s="33"/>
      <c r="H5" s="33"/>
      <c r="I5" s="33"/>
    </row>
    <row r="6" spans="1:9" ht="15.6" x14ac:dyDescent="0.3">
      <c r="C6" s="34" t="s">
        <v>45</v>
      </c>
      <c r="D6" s="35"/>
      <c r="E6" s="35"/>
      <c r="F6" s="36"/>
      <c r="G6" s="19"/>
      <c r="H6" s="6" t="s">
        <v>46</v>
      </c>
      <c r="I6" s="7"/>
    </row>
    <row r="7" spans="1:9" ht="15.6" x14ac:dyDescent="0.3">
      <c r="C7" s="5"/>
      <c r="D7" s="5" t="s">
        <v>47</v>
      </c>
      <c r="E7" s="5" t="s">
        <v>48</v>
      </c>
      <c r="F7" s="5" t="s">
        <v>49</v>
      </c>
      <c r="G7" s="5"/>
      <c r="H7" s="6"/>
      <c r="I7" s="7"/>
    </row>
    <row r="8" spans="1:9" ht="15.6" x14ac:dyDescent="0.3">
      <c r="C8" s="8" t="s">
        <v>51</v>
      </c>
      <c r="D8" s="9">
        <f>D10+D11+D15</f>
        <v>0</v>
      </c>
      <c r="E8" s="9">
        <f>E10+E11+E15</f>
        <v>0</v>
      </c>
      <c r="F8" s="9">
        <f>F10+F11+F15</f>
        <v>0</v>
      </c>
      <c r="G8" s="21"/>
      <c r="H8" s="8" t="s">
        <v>52</v>
      </c>
      <c r="I8" s="9">
        <f>SUM(I9:I16)</f>
        <v>0</v>
      </c>
    </row>
    <row r="9" spans="1:9" ht="15.6" x14ac:dyDescent="0.3">
      <c r="C9" s="10"/>
      <c r="D9" s="11"/>
      <c r="E9" s="11"/>
      <c r="F9" s="11"/>
      <c r="G9" s="22"/>
      <c r="H9" s="10" t="s">
        <v>53</v>
      </c>
      <c r="I9" s="12"/>
    </row>
    <row r="10" spans="1:9" ht="16.2" thickBot="1" x14ac:dyDescent="0.35">
      <c r="C10" s="23" t="s">
        <v>55</v>
      </c>
      <c r="D10" s="12"/>
      <c r="E10" s="12"/>
      <c r="F10" s="12"/>
      <c r="G10" s="22"/>
      <c r="H10" s="10" t="s">
        <v>56</v>
      </c>
      <c r="I10" s="12">
        <v>0</v>
      </c>
    </row>
    <row r="11" spans="1:9" ht="16.2" thickBot="1" x14ac:dyDescent="0.35">
      <c r="C11" s="23" t="s">
        <v>58</v>
      </c>
      <c r="D11" s="12">
        <f>D12+D13+D14</f>
        <v>0</v>
      </c>
      <c r="E11" s="12">
        <f>E12+E13+E14</f>
        <v>0</v>
      </c>
      <c r="F11" s="12">
        <f>F12+F13+F14</f>
        <v>0</v>
      </c>
      <c r="G11" s="22"/>
      <c r="H11" s="10" t="s">
        <v>59</v>
      </c>
      <c r="I11" s="12">
        <f>CR!$B$21</f>
        <v>0</v>
      </c>
    </row>
    <row r="12" spans="1:9" ht="16.2" thickBot="1" x14ac:dyDescent="0.35">
      <c r="C12" s="24" t="s">
        <v>61</v>
      </c>
      <c r="D12" s="12"/>
      <c r="E12" s="12"/>
      <c r="F12" s="12"/>
      <c r="G12" s="22"/>
      <c r="H12" s="10"/>
      <c r="I12" s="11"/>
    </row>
    <row r="13" spans="1:9" ht="16.2" thickBot="1" x14ac:dyDescent="0.35">
      <c r="C13" s="24" t="s">
        <v>63</v>
      </c>
      <c r="D13" s="12"/>
      <c r="E13" s="12"/>
      <c r="F13" s="12"/>
      <c r="G13" s="22"/>
      <c r="H13" s="10"/>
      <c r="I13" s="11"/>
    </row>
    <row r="14" spans="1:9" ht="16.2" thickBot="1" x14ac:dyDescent="0.35">
      <c r="C14" s="24" t="s">
        <v>65</v>
      </c>
      <c r="D14" s="12"/>
      <c r="E14" s="12"/>
      <c r="F14" s="12"/>
      <c r="G14" s="22"/>
      <c r="H14" s="10"/>
      <c r="I14" s="11"/>
    </row>
    <row r="15" spans="1:9" ht="16.2" thickBot="1" x14ac:dyDescent="0.35">
      <c r="C15" s="23" t="s">
        <v>67</v>
      </c>
      <c r="D15" s="12"/>
      <c r="E15" s="12"/>
      <c r="F15" s="12"/>
      <c r="G15" s="22"/>
      <c r="H15" s="10"/>
      <c r="I15" s="11"/>
    </row>
    <row r="16" spans="1:9" ht="15.6" x14ac:dyDescent="0.3">
      <c r="C16" s="10"/>
      <c r="D16" s="11"/>
      <c r="E16" s="11"/>
      <c r="F16" s="11"/>
      <c r="G16" s="22"/>
      <c r="H16" s="10"/>
      <c r="I16" s="11"/>
    </row>
    <row r="17" spans="1:9" ht="15.6" x14ac:dyDescent="0.3">
      <c r="C17" s="8" t="s">
        <v>69</v>
      </c>
      <c r="D17" s="9">
        <f>D18+D19+D20</f>
        <v>0</v>
      </c>
      <c r="E17" s="9">
        <f>SUM(E18:E20)</f>
        <v>0</v>
      </c>
      <c r="F17" s="9">
        <f>SUM(F18:F20)</f>
        <v>0</v>
      </c>
      <c r="G17" s="21"/>
      <c r="H17" s="8" t="s">
        <v>70</v>
      </c>
      <c r="I17" s="9">
        <f>SUM(I18:I20)</f>
        <v>0</v>
      </c>
    </row>
    <row r="18" spans="1:9" ht="15.6" x14ac:dyDescent="0.3">
      <c r="C18" s="10" t="s">
        <v>71</v>
      </c>
      <c r="D18" s="11"/>
      <c r="E18" s="11"/>
      <c r="F18" s="11"/>
      <c r="G18" s="22"/>
      <c r="H18" s="10" t="s">
        <v>72</v>
      </c>
      <c r="I18" s="12"/>
    </row>
    <row r="19" spans="1:9" ht="15.6" x14ac:dyDescent="0.3">
      <c r="C19" s="10" t="s">
        <v>73</v>
      </c>
      <c r="D19" s="11"/>
      <c r="E19" s="11"/>
      <c r="F19" s="11"/>
      <c r="G19" s="22"/>
      <c r="H19" s="10" t="s">
        <v>74</v>
      </c>
      <c r="I19" s="12"/>
    </row>
    <row r="20" spans="1:9" ht="15.6" x14ac:dyDescent="0.3">
      <c r="C20" s="10" t="s">
        <v>75</v>
      </c>
      <c r="D20" s="11"/>
      <c r="E20" s="11"/>
      <c r="F20" s="11"/>
      <c r="G20" s="22"/>
      <c r="H20" s="10" t="s">
        <v>76</v>
      </c>
      <c r="I20" s="12"/>
    </row>
    <row r="21" spans="1:9" ht="15.6" x14ac:dyDescent="0.3">
      <c r="D21" s="25"/>
      <c r="E21" s="25"/>
      <c r="F21" s="25"/>
      <c r="G21" s="26"/>
      <c r="I21" s="25"/>
    </row>
    <row r="22" spans="1:9" ht="15.6" x14ac:dyDescent="0.3">
      <c r="C22" s="16" t="s">
        <v>77</v>
      </c>
      <c r="D22" s="9">
        <f>D8+D17</f>
        <v>0</v>
      </c>
      <c r="E22" s="9">
        <f>E8+E17</f>
        <v>0</v>
      </c>
      <c r="F22" s="9">
        <f>F8+F17</f>
        <v>0</v>
      </c>
      <c r="G22" s="21"/>
      <c r="H22" s="16" t="s">
        <v>78</v>
      </c>
      <c r="I22" s="9">
        <f>I8+I17</f>
        <v>0</v>
      </c>
    </row>
    <row r="24" spans="1:9" x14ac:dyDescent="0.3">
      <c r="I24" s="27"/>
    </row>
    <row r="25" spans="1:9" x14ac:dyDescent="0.3">
      <c r="A25" s="3" t="s">
        <v>44</v>
      </c>
    </row>
    <row r="26" spans="1:9" x14ac:dyDescent="0.3">
      <c r="A26" s="3"/>
      <c r="F26" s="27"/>
    </row>
    <row r="27" spans="1:9" x14ac:dyDescent="0.3">
      <c r="A27" s="20" t="s">
        <v>50</v>
      </c>
      <c r="H27" s="27"/>
    </row>
    <row r="28" spans="1:9" x14ac:dyDescent="0.3">
      <c r="A28" s="3"/>
      <c r="F28" s="27">
        <f>I11+I19+I20-F20</f>
        <v>0</v>
      </c>
    </row>
    <row r="29" spans="1:9" x14ac:dyDescent="0.3">
      <c r="A29" s="3" t="s">
        <v>54</v>
      </c>
    </row>
    <row r="30" spans="1:9" x14ac:dyDescent="0.3">
      <c r="A30" s="4" t="s">
        <v>57</v>
      </c>
    </row>
    <row r="31" spans="1:9" x14ac:dyDescent="0.3">
      <c r="A31" s="4" t="s">
        <v>60</v>
      </c>
    </row>
    <row r="32" spans="1:9" x14ac:dyDescent="0.3">
      <c r="A32" s="4" t="s">
        <v>62</v>
      </c>
    </row>
    <row r="33" spans="1:1" x14ac:dyDescent="0.3">
      <c r="A33" s="4" t="s">
        <v>64</v>
      </c>
    </row>
    <row r="34" spans="1:1" x14ac:dyDescent="0.3">
      <c r="A34" s="4" t="s">
        <v>66</v>
      </c>
    </row>
    <row r="35" spans="1:1" x14ac:dyDescent="0.3">
      <c r="A35" s="4" t="s">
        <v>68</v>
      </c>
    </row>
    <row r="37" spans="1:1" ht="15.6" x14ac:dyDescent="0.3">
      <c r="A37" s="28" t="s">
        <v>79</v>
      </c>
    </row>
  </sheetData>
  <mergeCells count="2">
    <mergeCell ref="C5:I5"/>
    <mergeCell ref="C6:F6"/>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4D98F-4B94-401C-AAF7-F0838650BCB2}">
  <dimension ref="A1:G25"/>
  <sheetViews>
    <sheetView workbookViewId="0">
      <selection activeCell="L16" sqref="L16"/>
    </sheetView>
  </sheetViews>
  <sheetFormatPr baseColWidth="10" defaultRowHeight="14.4" x14ac:dyDescent="0.3"/>
  <cols>
    <col min="1" max="1" width="22.77734375" customWidth="1"/>
    <col min="2" max="2" width="33.6640625" customWidth="1"/>
    <col min="3" max="3" width="25.44140625" customWidth="1"/>
    <col min="5" max="5" width="25.44140625" customWidth="1"/>
    <col min="6" max="6" width="11.44140625" style="27"/>
    <col min="7" max="7" width="25.44140625" customWidth="1"/>
  </cols>
  <sheetData>
    <row r="1" spans="1:7" ht="24.6" customHeight="1" x14ac:dyDescent="0.4">
      <c r="A1" s="63" t="s">
        <v>93</v>
      </c>
      <c r="B1" s="63"/>
      <c r="C1" s="63"/>
    </row>
    <row r="2" spans="1:7" ht="28.2" x14ac:dyDescent="0.3">
      <c r="A2" s="64" t="s">
        <v>0</v>
      </c>
      <c r="B2" s="40" t="s">
        <v>1</v>
      </c>
    </row>
    <row r="3" spans="1:7" ht="28.8" x14ac:dyDescent="0.3">
      <c r="C3" s="67" t="s">
        <v>98</v>
      </c>
      <c r="D3" s="37"/>
      <c r="E3" s="67" t="s">
        <v>99</v>
      </c>
      <c r="F3" s="66"/>
      <c r="G3" s="67" t="s">
        <v>100</v>
      </c>
    </row>
    <row r="4" spans="1:7" x14ac:dyDescent="0.3">
      <c r="A4" s="41" t="s">
        <v>88</v>
      </c>
      <c r="B4" s="42"/>
      <c r="C4" s="43"/>
      <c r="E4" s="43"/>
      <c r="G4" s="43"/>
    </row>
    <row r="5" spans="1:7" x14ac:dyDescent="0.3">
      <c r="A5" s="44" t="s">
        <v>82</v>
      </c>
      <c r="B5" s="45"/>
      <c r="C5" s="46"/>
      <c r="E5" s="46"/>
      <c r="G5" s="46"/>
    </row>
    <row r="6" spans="1:7" x14ac:dyDescent="0.3">
      <c r="A6" s="47"/>
      <c r="B6" s="46" t="s">
        <v>83</v>
      </c>
      <c r="C6" s="48"/>
      <c r="E6" s="65"/>
      <c r="G6" s="65"/>
    </row>
    <row r="7" spans="1:7" x14ac:dyDescent="0.3">
      <c r="A7" s="47"/>
      <c r="B7" s="46" t="s">
        <v>84</v>
      </c>
      <c r="C7" s="48"/>
      <c r="E7" s="65"/>
      <c r="G7" s="65"/>
    </row>
    <row r="8" spans="1:7" x14ac:dyDescent="0.3">
      <c r="A8" s="47"/>
      <c r="B8" s="46" t="s">
        <v>85</v>
      </c>
      <c r="C8" s="48"/>
      <c r="E8" s="65"/>
      <c r="G8" s="65"/>
    </row>
    <row r="9" spans="1:7" x14ac:dyDescent="0.3">
      <c r="A9" s="47"/>
      <c r="B9" s="46" t="s">
        <v>86</v>
      </c>
      <c r="C9" s="48"/>
      <c r="E9" s="65"/>
      <c r="G9" s="65"/>
    </row>
    <row r="10" spans="1:7" x14ac:dyDescent="0.3">
      <c r="A10" s="49" t="s">
        <v>87</v>
      </c>
      <c r="B10" s="46"/>
      <c r="C10" s="50">
        <f>SUM(C6:C9)</f>
        <v>0</v>
      </c>
      <c r="E10" s="50">
        <f>SUM(E6:E9)</f>
        <v>0</v>
      </c>
      <c r="G10" s="50">
        <f>SUM(G6:G9)</f>
        <v>0</v>
      </c>
    </row>
    <row r="11" spans="1:7" x14ac:dyDescent="0.3">
      <c r="A11" s="47"/>
      <c r="B11" s="46"/>
      <c r="C11" s="46"/>
      <c r="E11" s="46"/>
      <c r="G11" s="46"/>
    </row>
    <row r="12" spans="1:7" x14ac:dyDescent="0.3">
      <c r="A12" s="51" t="s">
        <v>92</v>
      </c>
      <c r="B12" s="52"/>
      <c r="C12" s="53"/>
      <c r="E12" s="53"/>
      <c r="G12" s="53"/>
    </row>
    <row r="13" spans="1:7" x14ac:dyDescent="0.3">
      <c r="A13" s="47"/>
      <c r="B13" s="46"/>
      <c r="C13" s="46"/>
      <c r="E13" s="46"/>
      <c r="G13" s="46"/>
    </row>
    <row r="14" spans="1:7" x14ac:dyDescent="0.3">
      <c r="A14" s="54" t="s">
        <v>89</v>
      </c>
      <c r="B14" s="46"/>
      <c r="C14" s="38" t="e">
        <f>1/(C12)</f>
        <v>#DIV/0!</v>
      </c>
      <c r="E14" s="38" t="e">
        <f>1/(E12)</f>
        <v>#DIV/0!</v>
      </c>
      <c r="G14" s="38" t="e">
        <f>1/(G12)</f>
        <v>#DIV/0!</v>
      </c>
    </row>
    <row r="15" spans="1:7" x14ac:dyDescent="0.3">
      <c r="A15" s="55" t="s">
        <v>90</v>
      </c>
      <c r="B15" s="46"/>
      <c r="C15" s="56" t="e">
        <f>1-C14</f>
        <v>#DIV/0!</v>
      </c>
      <c r="E15" s="56" t="e">
        <f>1-E14</f>
        <v>#DIV/0!</v>
      </c>
      <c r="G15" s="56" t="e">
        <f>1-G14</f>
        <v>#DIV/0!</v>
      </c>
    </row>
    <row r="16" spans="1:7" x14ac:dyDescent="0.3">
      <c r="A16" s="47"/>
      <c r="B16" s="46"/>
      <c r="C16" s="46"/>
      <c r="E16" s="46"/>
      <c r="G16" s="46"/>
    </row>
    <row r="17" spans="1:7" x14ac:dyDescent="0.3">
      <c r="A17" s="51" t="s">
        <v>91</v>
      </c>
      <c r="B17" s="52"/>
      <c r="C17" s="57" t="e">
        <f>(C10*100)/(100-(C14*100))</f>
        <v>#DIV/0!</v>
      </c>
      <c r="E17" s="57" t="e">
        <f>(E10*100)/(100-(E14*100))</f>
        <v>#DIV/0!</v>
      </c>
      <c r="G17" s="57" t="e">
        <f>(G10*100)/(100-(G14*100))</f>
        <v>#DIV/0!</v>
      </c>
    </row>
    <row r="18" spans="1:7" x14ac:dyDescent="0.3">
      <c r="A18" s="58"/>
      <c r="B18" s="59"/>
      <c r="C18" s="59"/>
      <c r="E18" s="59"/>
      <c r="G18" s="59"/>
    </row>
    <row r="19" spans="1:7" x14ac:dyDescent="0.3">
      <c r="A19" s="60"/>
      <c r="B19" s="60"/>
      <c r="C19" s="60"/>
      <c r="E19" s="60"/>
      <c r="G19" s="60"/>
    </row>
    <row r="20" spans="1:7" x14ac:dyDescent="0.3">
      <c r="A20" s="60" t="s">
        <v>94</v>
      </c>
      <c r="B20" s="60"/>
      <c r="C20" s="60"/>
      <c r="E20" s="60"/>
      <c r="G20" s="60"/>
    </row>
    <row r="21" spans="1:7" x14ac:dyDescent="0.3">
      <c r="A21" s="60" t="s">
        <v>95</v>
      </c>
      <c r="B21" s="60"/>
      <c r="C21" s="60"/>
      <c r="E21" s="60"/>
      <c r="G21" s="60"/>
    </row>
    <row r="22" spans="1:7" x14ac:dyDescent="0.3">
      <c r="A22" s="60" t="s">
        <v>97</v>
      </c>
      <c r="B22" s="60"/>
      <c r="C22" s="61"/>
      <c r="E22" s="61"/>
      <c r="G22" s="61"/>
    </row>
    <row r="23" spans="1:7" x14ac:dyDescent="0.3">
      <c r="A23" s="60"/>
      <c r="B23" s="60"/>
      <c r="C23" s="62" t="e">
        <f>C17/40</f>
        <v>#DIV/0!</v>
      </c>
      <c r="E23" s="62" t="e">
        <f>E17/40</f>
        <v>#DIV/0!</v>
      </c>
      <c r="G23" s="62" t="e">
        <f>G17/40</f>
        <v>#DIV/0!</v>
      </c>
    </row>
    <row r="24" spans="1:7" x14ac:dyDescent="0.3">
      <c r="A24" s="60"/>
      <c r="B24" s="60"/>
      <c r="C24" s="60"/>
      <c r="E24" s="60"/>
      <c r="G24" s="60"/>
    </row>
    <row r="25" spans="1:7" x14ac:dyDescent="0.3">
      <c r="A25" t="s">
        <v>96</v>
      </c>
      <c r="C25" s="39"/>
      <c r="E25" s="39"/>
      <c r="G25" s="39"/>
    </row>
  </sheetData>
  <mergeCells count="1">
    <mergeCell ref="A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CR</vt:lpstr>
      <vt:lpstr>Bilan</vt:lpstr>
      <vt:lpstr>SR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dc:creator>
  <cp:lastModifiedBy>jeanf</cp:lastModifiedBy>
  <dcterms:created xsi:type="dcterms:W3CDTF">2020-03-30T11:13:59Z</dcterms:created>
  <dcterms:modified xsi:type="dcterms:W3CDTF">2020-04-12T12:46:02Z</dcterms:modified>
</cp:coreProperties>
</file>